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lBuh\Downloads\"/>
    </mc:Choice>
  </mc:AlternateContent>
  <bookViews>
    <workbookView xWindow="0" yWindow="0" windowWidth="28800" windowHeight="11040"/>
  </bookViews>
  <sheets>
    <sheet name="Отчет" sheetId="2" r:id="rId1"/>
  </sheets>
  <calcPr calcId="162913"/>
</workbook>
</file>

<file path=xl/calcChain.xml><?xml version="1.0" encoding="utf-8"?>
<calcChain xmlns="http://schemas.openxmlformats.org/spreadsheetml/2006/main">
  <c r="D27" i="2" l="1"/>
  <c r="E27" i="2"/>
  <c r="F27" i="2"/>
  <c r="D33" i="2"/>
  <c r="E33" i="2"/>
  <c r="D35" i="2"/>
  <c r="E35" i="2"/>
  <c r="D39" i="2"/>
  <c r="E39" i="2"/>
  <c r="D42" i="2"/>
  <c r="E42" i="2"/>
</calcChain>
</file>

<file path=xl/sharedStrings.xml><?xml version="1.0" encoding="utf-8"?>
<sst xmlns="http://schemas.openxmlformats.org/spreadsheetml/2006/main" count="93" uniqueCount="88">
  <si>
    <t xml:space="preserve">Код формы по ОКУД </t>
  </si>
  <si>
    <t>0503166</t>
  </si>
  <si>
    <t>Наименование программы, подпрограммы</t>
  </si>
  <si>
    <t>Код целевой статьи расходов по бюджетной классификации</t>
  </si>
  <si>
    <t>Наименование мероприятия</t>
  </si>
  <si>
    <t>Утверждено бюджетной росписью,с учетом изменений, руб.</t>
  </si>
  <si>
    <t>Исполнено,
руб.</t>
  </si>
  <si>
    <t>Не исполнено, руб.</t>
  </si>
  <si>
    <t xml:space="preserve">Содержание автомобильных дорог общего пользования местного значения </t>
  </si>
  <si>
    <t>Отраслевые проекты</t>
  </si>
  <si>
    <t>0270000000</t>
  </si>
  <si>
    <t>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</si>
  <si>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>Предоставление субсидий бюджетным, автономным учреждениям и иным некоммерческим организациям</t>
  </si>
  <si>
    <t xml:space="preserve"> На поддержку развития общественной инфраструктуры муниципального значения </t>
  </si>
  <si>
    <t>0440000000</t>
  </si>
  <si>
    <t>На обслуживание местной системы оповещения на территории Волховского муниципального района</t>
  </si>
  <si>
    <t>На подготовку и выполнение тушения лесных и торфяных пожаров</t>
  </si>
  <si>
    <t xml:space="preserve">Оснащение и техническое содержание уличного освещения на территории поселения </t>
  </si>
  <si>
    <t xml:space="preserve">Работы по благоустройству территории поселения </t>
  </si>
  <si>
    <t>На мероприятия по ликвидации мест несанкционированного размещения отходов и озеленение</t>
  </si>
  <si>
    <t>0640000000</t>
  </si>
  <si>
    <t xml:space="preserve">на реализацию 
областного закона от 16 февраля 2024 года № 10-оз «О содействии участию населения 
в осуществлении местного самоуправления в Ленинградской области» </t>
  </si>
  <si>
    <t>Повышение квалификации муниципальных служащих</t>
  </si>
  <si>
    <t>0840000000</t>
  </si>
  <si>
    <t>На возмещение затрат по доставке посредством автолавок (автомагазинов) товаров в сельские населенные пункты муниципального образования</t>
  </si>
  <si>
    <t xml:space="preserve"> на реализацию 
областного закона от 16 февраля 2024 года № 10-оз «О содействии участию населения 
в осуществлении местного самоуправления в Ленинградской области» </t>
  </si>
  <si>
    <t>Мероприятия по содержанию мест захоронений и организация благоустройства территорий муниципальных образований, на которых располагаются места захоронения, направленные на увековечение памяти погибших при защите Отечества</t>
  </si>
  <si>
    <t/>
  </si>
  <si>
    <t>Муниципальная программа Свирицкого сельского поселения Волховского муниципального района Ленинградской области "Обеспечение устойчивого функционирования и развития коммунальной и инженерной инфраструктуры и повышение энергоэффективности в Свирицком сельском поселении Волховского муниципального района Ленинградской области»</t>
  </si>
  <si>
    <t xml:space="preserve">Подготовка объектов теплоснабжения к отопительному сезону на территории поселения </t>
  </si>
  <si>
    <t>0140111170</t>
  </si>
  <si>
    <t>Муниципальная программа Свирицкого сельского поселения Волховского муниципального района Ленинградской области "Развитие автомобильных дорог в Свирицком сельском поселении Волховского муниципального района Ленинградской области"</t>
  </si>
  <si>
    <t>0200000000</t>
  </si>
  <si>
    <t>% исполнения</t>
  </si>
  <si>
    <t>Комплекс процессных мероприятий  " Содержание, капитальный ремонт и ремонт автомобильных дорог общего пользования местного значения"</t>
  </si>
  <si>
    <t>024019Д039</t>
  </si>
  <si>
    <t>Муниципальная программа Свирицкого сельского поселения Волховского муниципального района Ленинградской области "Развитие культуры в муниципальном образовании Свирицкое сельское поселение " Волховского муниципального района Ленинградской области</t>
  </si>
  <si>
    <t>0300000000</t>
  </si>
  <si>
    <t>Комплекс процессных мероприятий "Содействие участию населения в осуществлении местного самоуправления"</t>
  </si>
  <si>
    <t>0340100000</t>
  </si>
  <si>
    <t>Предоставление субсидий  на выполнение муниципального задания</t>
  </si>
  <si>
    <t>Предоставление субсидий бюджетным, автономным учреждениям и иным некоммерческим организация</t>
  </si>
  <si>
    <t>0340100170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</si>
  <si>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 (неконкурсные)</t>
  </si>
  <si>
    <t>03401S0360</t>
  </si>
  <si>
    <t>034030S4840</t>
  </si>
  <si>
    <t>Муниципальная программа Свирицкого сельского поселения Волхховского муниципального района Ленинградской области "Безопасность Свирицкого сельского поселения Волховского муниципального района Ленинградской области "</t>
  </si>
  <si>
    <t>Комплекс процессных мероприятий "Проведение мероприятий по гражданской обороне"</t>
  </si>
  <si>
    <t>04401F0650</t>
  </si>
  <si>
    <t>Предупреждение и ликвидация последствий чрезвычайных ситуаций и стихийных бедствий (противопаводковые мероприятия)</t>
  </si>
  <si>
    <t>0440160100</t>
  </si>
  <si>
    <t>Комплекс процессных мероприятий" Обеспечение пожарной безопасности населения на территории сельского поселения"</t>
  </si>
  <si>
    <t>0440260110</t>
  </si>
  <si>
    <t>противопаводковые мероприятия</t>
  </si>
  <si>
    <t xml:space="preserve">Муниципальная программа "Благоустройство территории  
Свирицкого сельского поселения Волховского муниципального района Ленинградской области "
</t>
  </si>
  <si>
    <t>0500000000</t>
  </si>
  <si>
    <t>Комплекс процессных мероприятий "Энергосбережение и повышения энергетической эффективности с целью экономии энергетических ресурсов"</t>
  </si>
  <si>
    <t>На оплату электроэнергии за уличное освещение</t>
  </si>
  <si>
    <t>0540101070</t>
  </si>
  <si>
    <t>054010F0450</t>
  </si>
  <si>
    <t>0540210070</t>
  </si>
  <si>
    <t>На поддержку развития общественной инфраструктуры муниципального значения</t>
  </si>
  <si>
    <t>05402S4840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</si>
  <si>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</si>
  <si>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0550160560</t>
  </si>
  <si>
    <t>Муниципальная программа Свирицкого  сельского поселения Волховского муниципального района Ленинградской области "Устойчивое развитие  территории п. Свирица - административного центра  Свирицкого  сельского поселения Волховского муниципального района Ленинградской области "</t>
  </si>
  <si>
    <t>0600000000</t>
  </si>
  <si>
    <t>Комплекс процессных мероприятий " Содействие развитию участия населения в осуществлении местного самоуправления"</t>
  </si>
  <si>
    <t>Муниципальная программа Свирицкого сельского поселения Волховского муниципального района Ленинградской области "Развитие муниципальной службы в администрации Свирицкого сельского поселения Волховского муниципального района Ленинградской области"</t>
  </si>
  <si>
    <t>0700000000</t>
  </si>
  <si>
    <t>Комплекс процессных мероприятий "Формирование квалифицированного кадрового состава муниципальной службы"</t>
  </si>
  <si>
    <t>0740101050</t>
  </si>
  <si>
    <t>Муниципальная программа Свирицкого сельского поселения Волховского муниципального района Ленинградской области" "Развитие и поддержка малого и среднего предпринимательства на территории Свирицкого  сельского поселения Волховского муниципального района Ленинградской области"</t>
  </si>
  <si>
    <t>0800000000</t>
  </si>
  <si>
    <t>Комплекс процессных мероприятий "Содействие в реализации товаров, работ и услуг субъектов МСП на  потребительском рынке"</t>
  </si>
  <si>
    <t>Муниципальная программа  Свирицкого  сельского поселения Волховского муниципального района Ленинградской области "Устойчивое развитие части территории сельских населенных пунктов  Свирицкого  сельского поселения Волховского муниципального района Ленинградской области"</t>
  </si>
  <si>
    <t>0900000000</t>
  </si>
  <si>
    <t>09401S5130</t>
  </si>
  <si>
    <t>Комплекс процессных мероприятий "Патриотическое воспитание молодежи Ленинградской области"</t>
  </si>
  <si>
    <t>09402S5160</t>
  </si>
  <si>
    <t>Комплекс процессных мероприятий "Энергосбережение и повышение энергетической эффективности на территории Свирицкого сельского поселения Волховского муниципального района"</t>
  </si>
  <si>
    <t>0100000000</t>
  </si>
  <si>
    <t>ИТОГО</t>
  </si>
  <si>
    <t>Свирицкое сельское поселение</t>
  </si>
  <si>
    <t>Отчет об исполнении мероприятий в рамках муниципальных программ за 2025г.</t>
  </si>
  <si>
    <t>ВСЕГО затраты  бюджета</t>
  </si>
  <si>
    <t>МП % к затратам всего</t>
  </si>
  <si>
    <t>Документ подписан электронной подписью. 
Главный бухгалтер(Провоторова Елена Аркадьевна, Сертификат: 03463FD3B7F54ADE8444DD6C9BC4B0CF, Действителен: с 05.06.2025 по 29.08.2026),Руководитель(Атаманова Вера Алексеевна, Сертификат: 00CC1B648A60ED403277E5C31F32439130, Действителен: с 17.01.2025 по 12.04.2026)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</si>
</sst>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11"/>
      <color rgb="FF000000"/>
      <name val="Calibri"/>
      <scheme val="minor"/>
    </font>
    <font>
      <sz val="8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000000"/>
      <name val="Calibri"/>
      <scheme val="minor"/>
    </font>
    <font>
      <sz val="10"/>
      <color rgb="FFFFFFFF"/>
      <name val="Times New Roman"/>
    </font>
    <font>
      <sz val="10"/>
      <color rgb="FF000000"/>
      <name val="Times New Roman"/>
    </font>
    <font>
      <sz val="11"/>
      <color rgb="FF000000"/>
      <name val="Calibri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1" fillId="0" borderId="1">
      <alignment horizontal="center" vertical="center"/>
    </xf>
    <xf numFmtId="0" fontId="1" fillId="0" borderId="2">
      <alignment horizontal="center" vertical="center"/>
    </xf>
    <xf numFmtId="0" fontId="2" fillId="0" borderId="1"/>
    <xf numFmtId="0" fontId="3" fillId="0" borderId="1">
      <alignment vertical="top"/>
    </xf>
    <xf numFmtId="0" fontId="1" fillId="0" borderId="1"/>
    <xf numFmtId="0" fontId="3" fillId="0" borderId="3">
      <alignment horizontal="right" vertical="center"/>
    </xf>
    <xf numFmtId="49" fontId="3" fillId="0" borderId="4">
      <alignment horizontal="center" vertical="center"/>
    </xf>
    <xf numFmtId="0" fontId="3" fillId="0" borderId="5">
      <alignment vertical="top"/>
    </xf>
    <xf numFmtId="0" fontId="4" fillId="0" borderId="1">
      <alignment horizontal="center" vertical="top"/>
    </xf>
    <xf numFmtId="0" fontId="5" fillId="0" borderId="1">
      <alignment horizontal="left" vertical="top"/>
    </xf>
    <xf numFmtId="0" fontId="5" fillId="0" borderId="1">
      <alignment horizontal="left" vertical="center"/>
    </xf>
    <xf numFmtId="49" fontId="5" fillId="0" borderId="6">
      <alignment horizontal="left" vertical="center" wrapText="1"/>
    </xf>
    <xf numFmtId="0" fontId="6" fillId="0" borderId="1"/>
    <xf numFmtId="0" fontId="6" fillId="0" borderId="7"/>
    <xf numFmtId="0" fontId="3" fillId="0" borderId="6">
      <alignment vertical="top"/>
    </xf>
    <xf numFmtId="0" fontId="1" fillId="0" borderId="6"/>
    <xf numFmtId="0" fontId="5" fillId="0" borderId="8">
      <alignment horizontal="center" vertical="top" wrapText="1"/>
    </xf>
    <xf numFmtId="0" fontId="5" fillId="0" borderId="9">
      <alignment horizontal="center" vertical="top" wrapText="1"/>
    </xf>
    <xf numFmtId="0" fontId="5" fillId="0" borderId="10">
      <alignment horizontal="center" vertical="top" wrapText="1"/>
    </xf>
    <xf numFmtId="0" fontId="5" fillId="0" borderId="11">
      <alignment horizontal="center" vertical="center" wrapText="1"/>
    </xf>
    <xf numFmtId="0" fontId="5" fillId="0" borderId="12">
      <alignment horizontal="center" vertical="center" wrapText="1"/>
    </xf>
    <xf numFmtId="0" fontId="5" fillId="0" borderId="10">
      <alignment horizontal="center"/>
    </xf>
    <xf numFmtId="0" fontId="5" fillId="0" borderId="13">
      <alignment horizontal="left" wrapText="1"/>
    </xf>
    <xf numFmtId="49" fontId="5" fillId="0" borderId="9">
      <alignment horizontal="center" wrapText="1"/>
    </xf>
    <xf numFmtId="0" fontId="5" fillId="0" borderId="9">
      <alignment horizontal="left" wrapText="1"/>
    </xf>
    <xf numFmtId="4" fontId="5" fillId="0" borderId="9">
      <alignment horizontal="right" wrapText="1"/>
    </xf>
    <xf numFmtId="4" fontId="5" fillId="0" borderId="14">
      <alignment horizontal="right" wrapText="1"/>
    </xf>
    <xf numFmtId="0" fontId="5" fillId="0" borderId="15">
      <alignment horizontal="left" wrapText="1"/>
    </xf>
    <xf numFmtId="0" fontId="7" fillId="0" borderId="1"/>
    <xf numFmtId="0" fontId="8" fillId="0" borderId="1"/>
    <xf numFmtId="0" fontId="1" fillId="0" borderId="1">
      <alignment horizontal="left" vertical="center"/>
    </xf>
    <xf numFmtId="0" fontId="1" fillId="0" borderId="1">
      <alignment horizontal="left"/>
    </xf>
    <xf numFmtId="0" fontId="1" fillId="0" borderId="9">
      <alignment horizontal="left" vertical="center" wrapText="1"/>
    </xf>
    <xf numFmtId="0" fontId="1" fillId="0" borderId="1">
      <alignment vertical="center" wrapText="1"/>
    </xf>
    <xf numFmtId="0" fontId="1" fillId="0" borderId="1"/>
    <xf numFmtId="0" fontId="1" fillId="0" borderId="1">
      <alignment horizontal="center" vertical="center"/>
    </xf>
    <xf numFmtId="0" fontId="10" fillId="0" borderId="0"/>
    <xf numFmtId="0" fontId="10" fillId="0" borderId="0"/>
    <xf numFmtId="0" fontId="10" fillId="0" borderId="0"/>
    <xf numFmtId="0" fontId="9" fillId="0" borderId="1"/>
    <xf numFmtId="0" fontId="9" fillId="0" borderId="1"/>
    <xf numFmtId="0" fontId="8" fillId="2" borderId="1"/>
    <xf numFmtId="0" fontId="9" fillId="0" borderId="1"/>
    <xf numFmtId="0" fontId="18" fillId="0" borderId="9">
      <alignment wrapText="1"/>
    </xf>
  </cellStyleXfs>
  <cellXfs count="8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center" vertical="center"/>
    </xf>
    <xf numFmtId="0" fontId="1" fillId="0" borderId="2" xfId="2" applyNumberFormat="1" applyProtection="1">
      <alignment horizontal="center" vertical="center"/>
    </xf>
    <xf numFmtId="0" fontId="2" fillId="0" borderId="1" xfId="3" applyNumberFormat="1" applyProtection="1"/>
    <xf numFmtId="0" fontId="3" fillId="0" borderId="1" xfId="4" applyNumberFormat="1" applyProtection="1">
      <alignment vertical="top"/>
    </xf>
    <xf numFmtId="0" fontId="1" fillId="0" borderId="1" xfId="5" applyNumberFormat="1" applyProtection="1"/>
    <xf numFmtId="0" fontId="3" fillId="0" borderId="3" xfId="6" applyNumberFormat="1" applyProtection="1">
      <alignment horizontal="right" vertical="center"/>
    </xf>
    <xf numFmtId="49" fontId="3" fillId="0" borderId="4" xfId="7" applyNumberFormat="1" applyProtection="1">
      <alignment horizontal="center" vertical="center"/>
    </xf>
    <xf numFmtId="0" fontId="3" fillId="0" borderId="5" xfId="8" applyNumberFormat="1" applyProtection="1">
      <alignment vertical="top"/>
    </xf>
    <xf numFmtId="0" fontId="4" fillId="0" borderId="1" xfId="9" applyNumberFormat="1" applyProtection="1">
      <alignment horizontal="center" vertical="top"/>
    </xf>
    <xf numFmtId="0" fontId="5" fillId="0" borderId="1" xfId="10" applyNumberFormat="1" applyProtection="1">
      <alignment horizontal="left" vertical="top"/>
    </xf>
    <xf numFmtId="0" fontId="5" fillId="0" borderId="1" xfId="11" applyNumberFormat="1" applyProtection="1">
      <alignment horizontal="left" vertical="center"/>
    </xf>
    <xf numFmtId="0" fontId="6" fillId="0" borderId="1" xfId="13" applyNumberFormat="1" applyProtection="1"/>
    <xf numFmtId="0" fontId="6" fillId="0" borderId="7" xfId="14" applyNumberFormat="1" applyProtection="1"/>
    <xf numFmtId="0" fontId="3" fillId="0" borderId="6" xfId="15" applyNumberFormat="1" applyProtection="1">
      <alignment vertical="top"/>
    </xf>
    <xf numFmtId="0" fontId="1" fillId="0" borderId="6" xfId="16" applyNumberFormat="1" applyProtection="1"/>
    <xf numFmtId="0" fontId="5" fillId="0" borderId="8" xfId="17" applyNumberFormat="1" applyProtection="1">
      <alignment horizontal="center" vertical="top" wrapText="1"/>
    </xf>
    <xf numFmtId="0" fontId="5" fillId="0" borderId="9" xfId="18" applyNumberFormat="1" applyProtection="1">
      <alignment horizontal="center" vertical="top" wrapText="1"/>
    </xf>
    <xf numFmtId="0" fontId="5" fillId="0" borderId="11" xfId="20" applyNumberFormat="1" applyProtection="1">
      <alignment horizontal="center" vertical="center" wrapText="1"/>
    </xf>
    <xf numFmtId="0" fontId="5" fillId="0" borderId="12" xfId="21" applyNumberFormat="1" applyProtection="1">
      <alignment horizontal="center" vertical="center" wrapText="1"/>
    </xf>
    <xf numFmtId="0" fontId="5" fillId="0" borderId="13" xfId="23" applyNumberFormat="1" applyProtection="1">
      <alignment horizontal="left" wrapText="1"/>
    </xf>
    <xf numFmtId="49" fontId="5" fillId="0" borderId="9" xfId="24" applyNumberFormat="1" applyProtection="1">
      <alignment horizontal="center" wrapText="1"/>
    </xf>
    <xf numFmtId="0" fontId="5" fillId="0" borderId="9" xfId="25" applyNumberFormat="1" applyProtection="1">
      <alignment horizontal="left" wrapText="1"/>
    </xf>
    <xf numFmtId="4" fontId="5" fillId="0" borderId="9" xfId="26" applyNumberFormat="1" applyProtection="1">
      <alignment horizontal="right" wrapText="1"/>
    </xf>
    <xf numFmtId="4" fontId="5" fillId="0" borderId="14" xfId="27" applyNumberFormat="1" applyProtection="1">
      <alignment horizontal="right" wrapText="1"/>
    </xf>
    <xf numFmtId="0" fontId="7" fillId="0" borderId="1" xfId="29" applyNumberFormat="1" applyProtection="1"/>
    <xf numFmtId="0" fontId="8" fillId="0" borderId="1" xfId="30" applyNumberFormat="1" applyProtection="1"/>
    <xf numFmtId="0" fontId="1" fillId="0" borderId="1" xfId="31" applyNumberFormat="1" applyProtection="1">
      <alignment horizontal="left" vertical="center"/>
    </xf>
    <xf numFmtId="0" fontId="1" fillId="0" borderId="1" xfId="32" applyNumberFormat="1" applyProtection="1">
      <alignment horizontal="left"/>
    </xf>
    <xf numFmtId="0" fontId="1" fillId="0" borderId="9" xfId="33" applyNumberFormat="1" applyProtection="1">
      <alignment horizontal="left" vertical="center" wrapText="1"/>
    </xf>
    <xf numFmtId="0" fontId="1" fillId="0" borderId="9" xfId="33">
      <alignment horizontal="left" vertical="center" wrapText="1"/>
    </xf>
    <xf numFmtId="0" fontId="1" fillId="0" borderId="1" xfId="34" applyNumberFormat="1" applyProtection="1">
      <alignment vertical="center" wrapText="1"/>
    </xf>
    <xf numFmtId="0" fontId="1" fillId="0" borderId="1" xfId="35" applyNumberFormat="1" applyProtection="1"/>
    <xf numFmtId="0" fontId="1" fillId="0" borderId="1" xfId="36" applyNumberFormat="1" applyProtection="1">
      <alignment horizontal="center" vertical="center"/>
    </xf>
    <xf numFmtId="0" fontId="11" fillId="0" borderId="16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vertical="center" wrapText="1"/>
    </xf>
    <xf numFmtId="164" fontId="11" fillId="3" borderId="16" xfId="0" applyNumberFormat="1" applyFont="1" applyFill="1" applyBorder="1" applyAlignment="1">
      <alignment horizontal="center" vertical="center"/>
    </xf>
    <xf numFmtId="49" fontId="13" fillId="0" borderId="9" xfId="24" applyNumberFormat="1" applyFont="1" applyProtection="1">
      <alignment horizontal="center" wrapText="1"/>
    </xf>
    <xf numFmtId="0" fontId="13" fillId="0" borderId="17" xfId="19" applyNumberFormat="1" applyFont="1" applyBorder="1" applyProtection="1">
      <alignment horizontal="center" vertical="top" wrapText="1"/>
    </xf>
    <xf numFmtId="0" fontId="5" fillId="0" borderId="17" xfId="22" applyNumberFormat="1" applyBorder="1" applyProtection="1">
      <alignment horizontal="center"/>
    </xf>
    <xf numFmtId="0" fontId="11" fillId="3" borderId="16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3" fillId="0" borderId="9" xfId="25" applyNumberFormat="1" applyFont="1" applyProtection="1">
      <alignment horizontal="left" wrapText="1"/>
    </xf>
    <xf numFmtId="0" fontId="12" fillId="0" borderId="16" xfId="0" applyFont="1" applyFill="1" applyBorder="1" applyAlignment="1">
      <alignment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5" fillId="0" borderId="18" xfId="28" applyNumberFormat="1" applyBorder="1" applyAlignment="1" applyProtection="1">
      <alignment horizontal="center" wrapText="1"/>
    </xf>
    <xf numFmtId="165" fontId="5" fillId="0" borderId="18" xfId="28" applyNumberFormat="1" applyBorder="1" applyAlignment="1" applyProtection="1">
      <alignment horizontal="center" wrapText="1"/>
    </xf>
    <xf numFmtId="2" fontId="5" fillId="0" borderId="18" xfId="28" applyNumberFormat="1" applyBorder="1" applyAlignment="1" applyProtection="1">
      <alignment horizontal="center" wrapText="1"/>
    </xf>
    <xf numFmtId="49" fontId="15" fillId="0" borderId="9" xfId="24" applyNumberFormat="1" applyFont="1" applyProtection="1">
      <alignment horizontal="center" wrapText="1"/>
    </xf>
    <xf numFmtId="4" fontId="15" fillId="0" borderId="9" xfId="26" applyNumberFormat="1" applyFont="1" applyProtection="1">
      <alignment horizontal="right" wrapText="1"/>
    </xf>
    <xf numFmtId="4" fontId="15" fillId="0" borderId="14" xfId="27" applyNumberFormat="1" applyFont="1" applyProtection="1">
      <alignment horizontal="right" wrapText="1"/>
    </xf>
    <xf numFmtId="165" fontId="15" fillId="0" borderId="18" xfId="28" applyNumberFormat="1" applyFont="1" applyBorder="1" applyAlignment="1" applyProtection="1">
      <alignment horizont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0" borderId="18" xfId="28" applyNumberFormat="1" applyFont="1" applyBorder="1" applyAlignment="1" applyProtection="1">
      <alignment horizontal="center" wrapText="1"/>
    </xf>
    <xf numFmtId="0" fontId="15" fillId="0" borderId="9" xfId="25" applyNumberFormat="1" applyFont="1" applyProtection="1">
      <alignment horizontal="left" wrapText="1"/>
    </xf>
    <xf numFmtId="0" fontId="12" fillId="3" borderId="1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4" fillId="0" borderId="23" xfId="0" applyNumberFormat="1" applyFont="1" applyFill="1" applyBorder="1" applyAlignment="1">
      <alignment horizontal="left" vertical="top" wrapText="1"/>
    </xf>
    <xf numFmtId="49" fontId="13" fillId="0" borderId="21" xfId="24" applyNumberFormat="1" applyFont="1" applyBorder="1" applyProtection="1">
      <alignment horizontal="center" wrapText="1"/>
    </xf>
    <xf numFmtId="0" fontId="5" fillId="0" borderId="24" xfId="25" applyNumberFormat="1" applyBorder="1" applyProtection="1">
      <alignment horizontal="left" wrapText="1"/>
    </xf>
    <xf numFmtId="4" fontId="5" fillId="0" borderId="24" xfId="26" applyNumberFormat="1" applyBorder="1" applyProtection="1">
      <alignment horizontal="right" wrapText="1"/>
    </xf>
    <xf numFmtId="4" fontId="5" fillId="0" borderId="25" xfId="27" applyNumberFormat="1" applyBorder="1" applyProtection="1">
      <alignment horizontal="right" wrapText="1"/>
    </xf>
    <xf numFmtId="0" fontId="5" fillId="0" borderId="26" xfId="28" applyNumberFormat="1" applyBorder="1" applyAlignment="1" applyProtection="1">
      <alignment horizontal="center" wrapText="1"/>
    </xf>
    <xf numFmtId="0" fontId="8" fillId="0" borderId="16" xfId="30" applyNumberFormat="1" applyBorder="1" applyProtection="1"/>
    <xf numFmtId="0" fontId="16" fillId="0" borderId="16" xfId="30" applyNumberFormat="1" applyFont="1" applyBorder="1" applyProtection="1"/>
    <xf numFmtId="4" fontId="17" fillId="0" borderId="16" xfId="30" applyNumberFormat="1" applyFont="1" applyBorder="1" applyProtection="1"/>
    <xf numFmtId="0" fontId="5" fillId="0" borderId="16" xfId="28" applyNumberFormat="1" applyBorder="1" applyAlignment="1" applyProtection="1">
      <alignment horizontal="center" wrapText="1"/>
    </xf>
    <xf numFmtId="0" fontId="1" fillId="0" borderId="1" xfId="30" applyNumberFormat="1" applyFont="1" applyProtection="1"/>
    <xf numFmtId="0" fontId="15" fillId="0" borderId="1" xfId="9" applyNumberFormat="1" applyFont="1" applyProtection="1">
      <alignment horizontal="center" vertical="top"/>
    </xf>
    <xf numFmtId="0" fontId="4" fillId="0" borderId="1" xfId="9">
      <alignment horizontal="center" vertical="top"/>
    </xf>
    <xf numFmtId="49" fontId="13" fillId="0" borderId="6" xfId="12" applyNumberFormat="1" applyFont="1" applyProtection="1">
      <alignment horizontal="left" vertical="center" wrapText="1"/>
    </xf>
    <xf numFmtId="49" fontId="5" fillId="0" borderId="6" xfId="12">
      <alignment horizontal="left" vertical="center" wrapText="1"/>
    </xf>
    <xf numFmtId="0" fontId="11" fillId="0" borderId="19" xfId="0" applyFont="1" applyFill="1" applyBorder="1" applyAlignment="1">
      <alignment vertical="center" wrapText="1"/>
    </xf>
    <xf numFmtId="0" fontId="0" fillId="0" borderId="20" xfId="0" applyBorder="1" applyAlignment="1">
      <alignment wrapText="1"/>
    </xf>
    <xf numFmtId="0" fontId="11" fillId="0" borderId="21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8" fillId="0" borderId="9" xfId="44" applyNumberFormat="1" applyProtection="1">
      <alignment wrapText="1"/>
    </xf>
    <xf numFmtId="0" fontId="18" fillId="0" borderId="9" xfId="44">
      <alignment wrapText="1"/>
    </xf>
    <xf numFmtId="0" fontId="18" fillId="0" borderId="10" xfId="44" applyNumberFormat="1" applyBorder="1" applyProtection="1">
      <alignment wrapText="1"/>
    </xf>
    <xf numFmtId="0" fontId="18" fillId="0" borderId="27" xfId="44" applyNumberFormat="1" applyBorder="1" applyProtection="1">
      <alignment wrapText="1"/>
    </xf>
    <xf numFmtId="0" fontId="18" fillId="0" borderId="8" xfId="44" applyNumberFormat="1" applyBorder="1" applyProtection="1">
      <alignment wrapText="1"/>
    </xf>
  </cellXfs>
  <cellStyles count="45">
    <cellStyle name="br" xfId="39"/>
    <cellStyle name="col" xfId="38"/>
    <cellStyle name="style0" xfId="40"/>
    <cellStyle name="td" xfId="41"/>
    <cellStyle name="tr" xfId="37"/>
    <cellStyle name="xl21" xfId="42"/>
    <cellStyle name="xl22" xfId="1"/>
    <cellStyle name="xl23" xfId="4"/>
    <cellStyle name="xl24" xfId="9"/>
    <cellStyle name="xl25" xfId="10"/>
    <cellStyle name="xl26" xfId="11"/>
    <cellStyle name="xl27" xfId="13"/>
    <cellStyle name="xl28" xfId="5"/>
    <cellStyle name="xl29" xfId="14"/>
    <cellStyle name="xl30" xfId="6"/>
    <cellStyle name="xl31" xfId="2"/>
    <cellStyle name="xl32" xfId="7"/>
    <cellStyle name="xl33" xfId="8"/>
    <cellStyle name="xl34" xfId="12"/>
    <cellStyle name="xl35" xfId="3"/>
    <cellStyle name="xl36" xfId="15"/>
    <cellStyle name="xl37" xfId="17"/>
    <cellStyle name="xl38" xfId="20"/>
    <cellStyle name="xl39" xfId="23"/>
    <cellStyle name="xl40" xfId="30"/>
    <cellStyle name="xl41" xfId="31"/>
    <cellStyle name="xl42" xfId="36"/>
    <cellStyle name="xl43" xfId="43"/>
    <cellStyle name="xl44" xfId="18"/>
    <cellStyle name="xl45" xfId="21"/>
    <cellStyle name="xl46" xfId="24"/>
    <cellStyle name="xl47" xfId="25"/>
    <cellStyle name="xl48" xfId="26"/>
    <cellStyle name="xl49" xfId="27"/>
    <cellStyle name="xl50" xfId="16"/>
    <cellStyle name="xl51" xfId="19"/>
    <cellStyle name="xl52" xfId="22"/>
    <cellStyle name="xl53" xfId="28"/>
    <cellStyle name="xl54" xfId="32"/>
    <cellStyle name="xl55" xfId="33"/>
    <cellStyle name="xl56" xfId="35"/>
    <cellStyle name="xl57" xfId="29"/>
    <cellStyle name="xl58" xfId="34"/>
    <cellStyle name="xl88" xfId="4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42" zoomScale="120" zoomScaleNormal="120" zoomScaleSheetLayoutView="120" zoomScalePageLayoutView="120" workbookViewId="0">
      <selection activeCell="D55" sqref="D55"/>
    </sheetView>
  </sheetViews>
  <sheetFormatPr defaultRowHeight="15" x14ac:dyDescent="0.25"/>
  <cols>
    <col min="1" max="1" width="34.140625" style="1" customWidth="1"/>
    <col min="2" max="2" width="19.140625" style="1" customWidth="1"/>
    <col min="3" max="3" width="30.28515625" style="1" customWidth="1"/>
    <col min="4" max="4" width="17.7109375" style="1" customWidth="1"/>
    <col min="5" max="5" width="16.28515625" style="1" customWidth="1"/>
    <col min="6" max="6" width="18.28515625" style="1" customWidth="1"/>
    <col min="7" max="7" width="23.42578125" style="1" customWidth="1"/>
    <col min="8" max="8" width="9.140625" style="1" customWidth="1"/>
    <col min="9" max="16384" width="9.140625" style="1"/>
  </cols>
  <sheetData>
    <row r="1" spans="1:9" ht="12.95" customHeight="1" thickBot="1" x14ac:dyDescent="0.3">
      <c r="A1" s="2"/>
      <c r="B1" s="2"/>
      <c r="C1" s="2"/>
      <c r="D1" s="2"/>
      <c r="E1" s="2"/>
      <c r="F1" s="2"/>
      <c r="G1" s="3"/>
      <c r="H1" s="4"/>
    </row>
    <row r="2" spans="1:9" ht="14.25" customHeight="1" thickBot="1" x14ac:dyDescent="0.3">
      <c r="A2" s="5"/>
      <c r="B2" s="5"/>
      <c r="C2" s="5"/>
      <c r="D2" s="5"/>
      <c r="E2" s="6"/>
      <c r="F2" s="7" t="s">
        <v>0</v>
      </c>
      <c r="G2" s="8" t="s">
        <v>1</v>
      </c>
      <c r="H2" s="4"/>
    </row>
    <row r="3" spans="1:9" ht="9" customHeight="1" x14ac:dyDescent="0.25">
      <c r="A3" s="5"/>
      <c r="B3" s="5"/>
      <c r="C3" s="5"/>
      <c r="D3" s="5"/>
      <c r="E3" s="5"/>
      <c r="F3" s="5"/>
      <c r="G3" s="9"/>
      <c r="H3" s="4"/>
    </row>
    <row r="4" spans="1:9" ht="15.75" customHeight="1" x14ac:dyDescent="0.25">
      <c r="A4" s="71" t="s">
        <v>84</v>
      </c>
      <c r="B4" s="72"/>
      <c r="C4" s="72"/>
      <c r="D4" s="72"/>
      <c r="E4" s="72"/>
      <c r="F4" s="72"/>
      <c r="G4" s="72"/>
      <c r="H4" s="4"/>
    </row>
    <row r="5" spans="1:9" ht="15.75" customHeight="1" x14ac:dyDescent="0.25">
      <c r="A5" s="10"/>
      <c r="B5" s="10"/>
      <c r="C5" s="10"/>
      <c r="D5" s="10"/>
      <c r="E5" s="10"/>
      <c r="F5" s="10"/>
      <c r="G5" s="10"/>
      <c r="H5" s="4"/>
    </row>
    <row r="6" spans="1:9" ht="15.75" customHeight="1" x14ac:dyDescent="0.25">
      <c r="A6" s="11"/>
      <c r="B6" s="10"/>
      <c r="C6" s="10"/>
      <c r="D6" s="10"/>
      <c r="E6" s="10"/>
      <c r="F6" s="10"/>
      <c r="G6" s="10"/>
      <c r="H6" s="4"/>
    </row>
    <row r="7" spans="1:9" ht="12" customHeight="1" x14ac:dyDescent="0.25">
      <c r="A7" s="10"/>
      <c r="B7" s="10"/>
      <c r="C7" s="10"/>
      <c r="D7" s="10"/>
      <c r="E7" s="10"/>
      <c r="F7" s="10"/>
      <c r="G7" s="10"/>
      <c r="H7" s="4"/>
    </row>
    <row r="8" spans="1:9" ht="15.75" x14ac:dyDescent="0.25">
      <c r="A8" s="12"/>
      <c r="B8" s="6"/>
      <c r="C8" s="73" t="s">
        <v>83</v>
      </c>
      <c r="D8" s="74"/>
      <c r="E8" s="74"/>
      <c r="F8" s="74"/>
      <c r="G8" s="74"/>
      <c r="H8" s="4"/>
    </row>
    <row r="9" spans="1:9" ht="15" customHeight="1" x14ac:dyDescent="0.25">
      <c r="A9" s="13"/>
      <c r="B9" s="13"/>
      <c r="C9" s="14"/>
      <c r="D9" s="14"/>
      <c r="E9" s="14"/>
      <c r="F9" s="14"/>
      <c r="G9" s="14"/>
      <c r="H9" s="4"/>
    </row>
    <row r="10" spans="1:9" ht="9" customHeight="1" x14ac:dyDescent="0.25">
      <c r="A10" s="15"/>
      <c r="B10" s="15"/>
      <c r="C10" s="15"/>
      <c r="D10" s="15"/>
      <c r="E10" s="15"/>
      <c r="F10" s="15"/>
      <c r="G10" s="16"/>
      <c r="H10" s="6"/>
      <c r="I10" s="4"/>
    </row>
    <row r="11" spans="1:9" ht="86.25" customHeight="1" x14ac:dyDescent="0.25">
      <c r="A11" s="17" t="s">
        <v>2</v>
      </c>
      <c r="B11" s="18" t="s">
        <v>3</v>
      </c>
      <c r="C11" s="18" t="s">
        <v>4</v>
      </c>
      <c r="D11" s="18" t="s">
        <v>5</v>
      </c>
      <c r="E11" s="18" t="s">
        <v>6</v>
      </c>
      <c r="F11" s="18" t="s">
        <v>7</v>
      </c>
      <c r="G11" s="39" t="s">
        <v>33</v>
      </c>
      <c r="H11" s="6"/>
      <c r="I11" s="4"/>
    </row>
    <row r="12" spans="1:9" ht="12.95" customHeight="1" thickBot="1" x14ac:dyDescent="0.3">
      <c r="A12" s="19">
        <v>1</v>
      </c>
      <c r="B12" s="20">
        <v>2</v>
      </c>
      <c r="C12" s="20">
        <v>3</v>
      </c>
      <c r="D12" s="20">
        <v>4</v>
      </c>
      <c r="E12" s="20">
        <v>5</v>
      </c>
      <c r="F12" s="20">
        <v>6</v>
      </c>
      <c r="G12" s="40">
        <v>7</v>
      </c>
      <c r="H12" s="6"/>
      <c r="I12" s="4"/>
    </row>
    <row r="13" spans="1:9" ht="220.5" x14ac:dyDescent="0.25">
      <c r="A13" s="42" t="s">
        <v>28</v>
      </c>
      <c r="B13" s="50" t="s">
        <v>81</v>
      </c>
      <c r="C13" s="42"/>
      <c r="D13" s="51">
        <v>15000</v>
      </c>
      <c r="E13" s="51">
        <v>0</v>
      </c>
      <c r="F13" s="52">
        <v>15000</v>
      </c>
      <c r="G13" s="53">
        <v>0</v>
      </c>
      <c r="H13" s="26">
        <v>1</v>
      </c>
      <c r="I13" s="4"/>
    </row>
    <row r="14" spans="1:9" ht="126" x14ac:dyDescent="0.25">
      <c r="A14" s="35" t="s">
        <v>80</v>
      </c>
      <c r="B14" s="22" t="s">
        <v>30</v>
      </c>
      <c r="C14" s="35" t="s">
        <v>29</v>
      </c>
      <c r="D14" s="24">
        <v>15000</v>
      </c>
      <c r="E14" s="24">
        <v>0</v>
      </c>
      <c r="F14" s="25">
        <v>15000</v>
      </c>
      <c r="G14" s="48">
        <v>0</v>
      </c>
      <c r="H14" s="26"/>
      <c r="I14" s="4"/>
    </row>
    <row r="15" spans="1:9" ht="157.5" x14ac:dyDescent="0.25">
      <c r="A15" s="36" t="s">
        <v>31</v>
      </c>
      <c r="B15" s="50" t="s">
        <v>32</v>
      </c>
      <c r="C15" s="54"/>
      <c r="D15" s="51">
        <v>10374729.029999999</v>
      </c>
      <c r="E15" s="51">
        <v>10217149.630000001</v>
      </c>
      <c r="F15" s="52">
        <v>157579.4</v>
      </c>
      <c r="G15" s="55">
        <v>98.5</v>
      </c>
      <c r="H15" s="26"/>
      <c r="I15" s="4"/>
    </row>
    <row r="16" spans="1:9" ht="78.75" x14ac:dyDescent="0.25">
      <c r="A16" s="41" t="s">
        <v>34</v>
      </c>
      <c r="B16" s="38" t="s">
        <v>35</v>
      </c>
      <c r="C16" s="23" t="s">
        <v>8</v>
      </c>
      <c r="D16" s="24">
        <v>1759980.49</v>
      </c>
      <c r="E16" s="24">
        <v>1602401.09</v>
      </c>
      <c r="F16" s="25">
        <v>157579.4</v>
      </c>
      <c r="G16" s="37">
        <v>91</v>
      </c>
      <c r="H16" s="26">
        <v>2</v>
      </c>
      <c r="I16" s="4"/>
    </row>
    <row r="17" spans="1:9" ht="94.5" x14ac:dyDescent="0.25">
      <c r="A17" s="21" t="s">
        <v>9</v>
      </c>
      <c r="B17" s="22" t="s">
        <v>10</v>
      </c>
      <c r="C17" s="23" t="s">
        <v>11</v>
      </c>
      <c r="D17" s="24">
        <v>8614748.5399999991</v>
      </c>
      <c r="E17" s="24">
        <v>8614748.5399999991</v>
      </c>
      <c r="F17" s="25">
        <v>0</v>
      </c>
      <c r="G17" s="48">
        <v>100</v>
      </c>
      <c r="H17" s="26">
        <v>3</v>
      </c>
      <c r="I17" s="4"/>
    </row>
    <row r="18" spans="1:9" ht="173.25" x14ac:dyDescent="0.25">
      <c r="A18" s="42" t="s">
        <v>36</v>
      </c>
      <c r="B18" s="50" t="s">
        <v>37</v>
      </c>
      <c r="C18" s="56"/>
      <c r="D18" s="51">
        <v>3009452.64</v>
      </c>
      <c r="E18" s="51">
        <v>3009452.64</v>
      </c>
      <c r="F18" s="52">
        <v>0</v>
      </c>
      <c r="G18" s="53">
        <v>100</v>
      </c>
      <c r="H18" s="26">
        <v>4</v>
      </c>
      <c r="I18" s="4"/>
    </row>
    <row r="19" spans="1:9" ht="78.75" x14ac:dyDescent="0.25">
      <c r="A19" s="35" t="s">
        <v>38</v>
      </c>
      <c r="B19" s="38" t="s">
        <v>39</v>
      </c>
      <c r="C19" s="23"/>
      <c r="D19" s="24">
        <v>2588400</v>
      </c>
      <c r="E19" s="24">
        <v>2588400</v>
      </c>
      <c r="F19" s="25">
        <v>0</v>
      </c>
      <c r="G19" s="48">
        <v>100</v>
      </c>
      <c r="H19" s="26"/>
      <c r="I19" s="4"/>
    </row>
    <row r="20" spans="1:9" ht="63" x14ac:dyDescent="0.25">
      <c r="A20" s="41" t="s">
        <v>12</v>
      </c>
      <c r="B20" s="38" t="s">
        <v>42</v>
      </c>
      <c r="C20" s="43" t="s">
        <v>40</v>
      </c>
      <c r="D20" s="24">
        <v>1098400</v>
      </c>
      <c r="E20" s="24">
        <v>1098400</v>
      </c>
      <c r="F20" s="25">
        <v>0</v>
      </c>
      <c r="G20" s="48">
        <v>100</v>
      </c>
      <c r="H20" s="26">
        <v>5</v>
      </c>
      <c r="I20" s="4"/>
    </row>
    <row r="21" spans="1:9" ht="220.5" x14ac:dyDescent="0.25">
      <c r="A21" s="41" t="s">
        <v>43</v>
      </c>
      <c r="B21" s="38" t="s">
        <v>44</v>
      </c>
      <c r="C21" s="41" t="s">
        <v>12</v>
      </c>
      <c r="D21" s="24">
        <v>1490000</v>
      </c>
      <c r="E21" s="24">
        <v>1490000</v>
      </c>
      <c r="F21" s="25">
        <v>0</v>
      </c>
      <c r="G21" s="48">
        <v>100</v>
      </c>
      <c r="H21" s="26"/>
      <c r="I21" s="4"/>
    </row>
    <row r="22" spans="1:9" ht="78.75" x14ac:dyDescent="0.25">
      <c r="A22" s="35" t="s">
        <v>13</v>
      </c>
      <c r="B22" s="38" t="s">
        <v>45</v>
      </c>
      <c r="C22" s="35" t="s">
        <v>41</v>
      </c>
      <c r="D22" s="24">
        <v>421052.64</v>
      </c>
      <c r="E22" s="24">
        <v>421052.64</v>
      </c>
      <c r="F22" s="25">
        <v>0</v>
      </c>
      <c r="G22" s="48">
        <v>100</v>
      </c>
      <c r="H22" s="26">
        <v>6</v>
      </c>
      <c r="I22" s="4"/>
    </row>
    <row r="23" spans="1:9" ht="157.5" x14ac:dyDescent="0.25">
      <c r="A23" s="42" t="s">
        <v>46</v>
      </c>
      <c r="B23" s="50" t="s">
        <v>14</v>
      </c>
      <c r="C23" s="56"/>
      <c r="D23" s="51">
        <v>287600</v>
      </c>
      <c r="E23" s="51">
        <v>287600</v>
      </c>
      <c r="F23" s="52">
        <v>0</v>
      </c>
      <c r="G23" s="53">
        <v>100</v>
      </c>
      <c r="H23" s="26">
        <v>7</v>
      </c>
      <c r="I23" s="4"/>
    </row>
    <row r="24" spans="1:9" ht="63" x14ac:dyDescent="0.25">
      <c r="A24" s="35" t="s">
        <v>47</v>
      </c>
      <c r="B24" s="38" t="s">
        <v>48</v>
      </c>
      <c r="C24" s="23" t="s">
        <v>15</v>
      </c>
      <c r="D24" s="24">
        <v>93600</v>
      </c>
      <c r="E24" s="24">
        <v>93600</v>
      </c>
      <c r="F24" s="25">
        <v>0</v>
      </c>
      <c r="G24" s="48">
        <v>100</v>
      </c>
      <c r="H24" s="26">
        <v>8</v>
      </c>
      <c r="I24" s="4"/>
    </row>
    <row r="25" spans="1:9" ht="78.75" x14ac:dyDescent="0.25">
      <c r="A25" s="41" t="s">
        <v>49</v>
      </c>
      <c r="B25" s="38" t="s">
        <v>50</v>
      </c>
      <c r="C25" s="43" t="s">
        <v>53</v>
      </c>
      <c r="D25" s="24">
        <v>180000</v>
      </c>
      <c r="E25" s="24">
        <v>180000</v>
      </c>
      <c r="F25" s="25">
        <v>0</v>
      </c>
      <c r="G25" s="48">
        <v>100</v>
      </c>
      <c r="H25" s="26">
        <v>9</v>
      </c>
      <c r="I25" s="4"/>
    </row>
    <row r="26" spans="1:9" ht="78.75" x14ac:dyDescent="0.25">
      <c r="A26" s="41" t="s">
        <v>51</v>
      </c>
      <c r="B26" s="38" t="s">
        <v>52</v>
      </c>
      <c r="C26" s="41" t="s">
        <v>16</v>
      </c>
      <c r="D26" s="24">
        <v>14000</v>
      </c>
      <c r="E26" s="24">
        <v>14000</v>
      </c>
      <c r="F26" s="25">
        <v>0</v>
      </c>
      <c r="G26" s="48">
        <v>100</v>
      </c>
      <c r="H26" s="26"/>
      <c r="I26" s="4"/>
    </row>
    <row r="27" spans="1:9" ht="110.25" x14ac:dyDescent="0.25">
      <c r="A27" s="44" t="s">
        <v>54</v>
      </c>
      <c r="B27" s="50" t="s">
        <v>55</v>
      </c>
      <c r="C27" s="56"/>
      <c r="D27" s="51">
        <f>D28+D29+D30+D31+D32</f>
        <v>1869092.15</v>
      </c>
      <c r="E27" s="51">
        <f>E28+E29+E30+E31+E32</f>
        <v>1848974.06</v>
      </c>
      <c r="F27" s="52">
        <f>F28</f>
        <v>20118.09</v>
      </c>
      <c r="G27" s="55">
        <v>98.9</v>
      </c>
      <c r="H27" s="26">
        <v>10</v>
      </c>
      <c r="I27" s="4"/>
    </row>
    <row r="28" spans="1:9" ht="63" x14ac:dyDescent="0.25">
      <c r="A28" s="75" t="s">
        <v>56</v>
      </c>
      <c r="B28" s="38" t="s">
        <v>58</v>
      </c>
      <c r="C28" s="23" t="s">
        <v>17</v>
      </c>
      <c r="D28" s="24">
        <v>777394.83</v>
      </c>
      <c r="E28" s="24">
        <v>757276.74</v>
      </c>
      <c r="F28" s="25">
        <v>20118.09</v>
      </c>
      <c r="G28" s="47">
        <v>97.4</v>
      </c>
      <c r="H28" s="26">
        <v>11</v>
      </c>
      <c r="I28" s="4"/>
    </row>
    <row r="29" spans="1:9" ht="31.5" x14ac:dyDescent="0.25">
      <c r="A29" s="76"/>
      <c r="B29" s="38" t="s">
        <v>59</v>
      </c>
      <c r="C29" s="35" t="s">
        <v>57</v>
      </c>
      <c r="D29" s="24">
        <v>563178.94999999995</v>
      </c>
      <c r="E29" s="24">
        <v>563178.94999999995</v>
      </c>
      <c r="F29" s="25">
        <v>0</v>
      </c>
      <c r="G29" s="49">
        <v>100</v>
      </c>
      <c r="H29" s="26">
        <v>12</v>
      </c>
      <c r="I29" s="4"/>
    </row>
    <row r="30" spans="1:9" ht="31.5" x14ac:dyDescent="0.25">
      <c r="A30" s="77" t="s">
        <v>38</v>
      </c>
      <c r="B30" s="38" t="s">
        <v>60</v>
      </c>
      <c r="C30" s="23" t="s">
        <v>18</v>
      </c>
      <c r="D30" s="24">
        <v>111371</v>
      </c>
      <c r="E30" s="24">
        <v>111371</v>
      </c>
      <c r="F30" s="25">
        <v>0</v>
      </c>
      <c r="G30" s="48">
        <v>100</v>
      </c>
      <c r="H30" s="26">
        <v>13</v>
      </c>
      <c r="I30" s="4"/>
    </row>
    <row r="31" spans="1:9" ht="63.75" customHeight="1" x14ac:dyDescent="0.25">
      <c r="A31" s="78"/>
      <c r="B31" s="38" t="s">
        <v>62</v>
      </c>
      <c r="C31" s="43" t="s">
        <v>61</v>
      </c>
      <c r="D31" s="24">
        <v>378947.37</v>
      </c>
      <c r="E31" s="24">
        <v>378947.37</v>
      </c>
      <c r="F31" s="25">
        <v>0</v>
      </c>
      <c r="G31" s="48">
        <v>100</v>
      </c>
      <c r="H31" s="26"/>
      <c r="I31" s="4"/>
    </row>
    <row r="32" spans="1:9" ht="78" customHeight="1" x14ac:dyDescent="0.25">
      <c r="A32" s="41" t="s">
        <v>63</v>
      </c>
      <c r="B32" s="38" t="s">
        <v>64</v>
      </c>
      <c r="C32" s="41" t="s">
        <v>19</v>
      </c>
      <c r="D32" s="24">
        <v>38200</v>
      </c>
      <c r="E32" s="24">
        <v>38200</v>
      </c>
      <c r="F32" s="25">
        <v>0</v>
      </c>
      <c r="G32" s="48">
        <v>100</v>
      </c>
      <c r="H32" s="26"/>
      <c r="I32" s="4"/>
    </row>
    <row r="33" spans="1:9" ht="192" customHeight="1" x14ac:dyDescent="0.25">
      <c r="A33" s="42" t="s">
        <v>65</v>
      </c>
      <c r="B33" s="50" t="s">
        <v>66</v>
      </c>
      <c r="C33" s="57"/>
      <c r="D33" s="51">
        <f>D34</f>
        <v>1145569.81</v>
      </c>
      <c r="E33" s="51">
        <f>E34</f>
        <v>1145569.81</v>
      </c>
      <c r="F33" s="52">
        <v>0</v>
      </c>
      <c r="G33" s="53">
        <v>100</v>
      </c>
      <c r="H33" s="26"/>
      <c r="I33" s="4"/>
    </row>
    <row r="34" spans="1:9" ht="126" x14ac:dyDescent="0.25">
      <c r="A34" s="35" t="s">
        <v>67</v>
      </c>
      <c r="B34" s="22" t="s">
        <v>20</v>
      </c>
      <c r="C34" s="23" t="s">
        <v>21</v>
      </c>
      <c r="D34" s="24">
        <v>1145569.81</v>
      </c>
      <c r="E34" s="24">
        <v>1145569.81</v>
      </c>
      <c r="F34" s="25">
        <v>0</v>
      </c>
      <c r="G34" s="48">
        <v>100</v>
      </c>
      <c r="H34" s="26">
        <v>14</v>
      </c>
      <c r="I34" s="4"/>
    </row>
    <row r="35" spans="1:9" ht="173.25" x14ac:dyDescent="0.25">
      <c r="A35" s="58" t="s">
        <v>68</v>
      </c>
      <c r="B35" s="50" t="s">
        <v>69</v>
      </c>
      <c r="C35" s="56"/>
      <c r="D35" s="51">
        <f>D36</f>
        <v>2500</v>
      </c>
      <c r="E35" s="51">
        <f>E36</f>
        <v>2500</v>
      </c>
      <c r="F35" s="52">
        <v>0</v>
      </c>
      <c r="G35" s="53">
        <v>100</v>
      </c>
      <c r="H35" s="26"/>
      <c r="I35" s="4"/>
    </row>
    <row r="36" spans="1:9" ht="63" x14ac:dyDescent="0.25">
      <c r="A36" s="45" t="s">
        <v>70</v>
      </c>
      <c r="B36" s="38" t="s">
        <v>71</v>
      </c>
      <c r="C36" s="45" t="s">
        <v>22</v>
      </c>
      <c r="D36" s="24">
        <v>2500</v>
      </c>
      <c r="E36" s="24">
        <v>2500</v>
      </c>
      <c r="F36" s="25">
        <v>0</v>
      </c>
      <c r="G36" s="48">
        <v>100</v>
      </c>
      <c r="H36" s="26">
        <v>17</v>
      </c>
      <c r="I36" s="4"/>
    </row>
    <row r="37" spans="1:9" ht="204.75" x14ac:dyDescent="0.25">
      <c r="A37" s="59" t="s">
        <v>72</v>
      </c>
      <c r="B37" s="50" t="s">
        <v>73</v>
      </c>
      <c r="C37" s="56"/>
      <c r="D37" s="51">
        <v>73684.210000000006</v>
      </c>
      <c r="E37" s="51">
        <v>73684.210000000006</v>
      </c>
      <c r="F37" s="52">
        <v>0</v>
      </c>
      <c r="G37" s="53">
        <v>100</v>
      </c>
      <c r="H37" s="26">
        <v>18</v>
      </c>
      <c r="I37" s="4"/>
    </row>
    <row r="38" spans="1:9" ht="110.25" x14ac:dyDescent="0.25">
      <c r="A38" s="41" t="s">
        <v>74</v>
      </c>
      <c r="B38" s="38" t="s">
        <v>23</v>
      </c>
      <c r="C38" s="23" t="s">
        <v>24</v>
      </c>
      <c r="D38" s="24">
        <v>73684.210000000006</v>
      </c>
      <c r="E38" s="24">
        <v>73684.210000000006</v>
      </c>
      <c r="F38" s="25">
        <v>0</v>
      </c>
      <c r="G38" s="48">
        <v>100</v>
      </c>
      <c r="H38" s="26">
        <v>15</v>
      </c>
      <c r="I38" s="4"/>
    </row>
    <row r="39" spans="1:9" ht="189" x14ac:dyDescent="0.25">
      <c r="A39" s="58" t="s">
        <v>75</v>
      </c>
      <c r="B39" s="50" t="s">
        <v>76</v>
      </c>
      <c r="C39" s="56"/>
      <c r="D39" s="51">
        <f>D40+D41</f>
        <v>598538.54</v>
      </c>
      <c r="E39" s="51">
        <f>E40+E41</f>
        <v>598538.54</v>
      </c>
      <c r="F39" s="52">
        <v>0</v>
      </c>
      <c r="G39" s="53">
        <v>100</v>
      </c>
      <c r="H39" s="26"/>
      <c r="I39" s="4"/>
    </row>
    <row r="40" spans="1:9" ht="126" x14ac:dyDescent="0.25">
      <c r="A40" s="46" t="s">
        <v>67</v>
      </c>
      <c r="B40" s="38" t="s">
        <v>77</v>
      </c>
      <c r="C40" s="35" t="s">
        <v>25</v>
      </c>
      <c r="D40" s="24">
        <v>115682</v>
      </c>
      <c r="E40" s="24">
        <v>115682</v>
      </c>
      <c r="F40" s="25">
        <v>0</v>
      </c>
      <c r="G40" s="48">
        <v>100</v>
      </c>
      <c r="H40" s="26"/>
      <c r="I40" s="4"/>
    </row>
    <row r="41" spans="1:9" ht="173.25" x14ac:dyDescent="0.25">
      <c r="A41" s="60" t="s">
        <v>78</v>
      </c>
      <c r="B41" s="61" t="s">
        <v>79</v>
      </c>
      <c r="C41" s="62" t="s">
        <v>26</v>
      </c>
      <c r="D41" s="63">
        <v>482856.54</v>
      </c>
      <c r="E41" s="63">
        <v>482856.54</v>
      </c>
      <c r="F41" s="64">
        <v>0</v>
      </c>
      <c r="G41" s="65">
        <v>100</v>
      </c>
      <c r="H41" s="26">
        <v>16</v>
      </c>
      <c r="I41" s="4"/>
    </row>
    <row r="42" spans="1:9" ht="23.25" customHeight="1" x14ac:dyDescent="0.25">
      <c r="A42" s="67" t="s">
        <v>82</v>
      </c>
      <c r="B42" s="66"/>
      <c r="C42" s="66"/>
      <c r="D42" s="68">
        <f>D13+D15+D18+D23+D27+D33+D35+D37+D39</f>
        <v>17376166.379999999</v>
      </c>
      <c r="E42" s="68">
        <f>E13+E15+E18+E23+E27+E33+E35+E37+E39</f>
        <v>17183468.890000004</v>
      </c>
      <c r="F42" s="66">
        <v>192697.49</v>
      </c>
      <c r="G42" s="69">
        <v>98.9</v>
      </c>
      <c r="H42" s="27"/>
      <c r="I42" s="27"/>
    </row>
    <row r="43" spans="1:9" ht="12.75" customHeight="1" x14ac:dyDescent="0.25">
      <c r="A43" s="70" t="s">
        <v>85</v>
      </c>
      <c r="B43" s="27"/>
      <c r="C43" s="27"/>
      <c r="D43" s="27">
        <v>25160864.550000001</v>
      </c>
      <c r="E43" s="27">
        <v>24831574.940000001</v>
      </c>
      <c r="F43" s="27">
        <v>329289.61</v>
      </c>
      <c r="G43" s="27">
        <v>98.7</v>
      </c>
      <c r="H43" s="27"/>
      <c r="I43" s="27"/>
    </row>
    <row r="44" spans="1:9" hidden="1" x14ac:dyDescent="0.25">
      <c r="A44" s="28" t="s">
        <v>27</v>
      </c>
      <c r="B44" s="28"/>
      <c r="C44" s="28"/>
      <c r="D44" s="28"/>
      <c r="E44" s="28"/>
      <c r="F44" s="28"/>
      <c r="G44" s="27"/>
      <c r="H44" s="29"/>
      <c r="I44" s="29"/>
    </row>
    <row r="45" spans="1:9" ht="15" hidden="1" customHeight="1" x14ac:dyDescent="0.25">
      <c r="A45" s="30" t="s">
        <v>27</v>
      </c>
      <c r="B45" s="31"/>
      <c r="C45" s="31"/>
      <c r="D45" s="31"/>
      <c r="E45" s="31"/>
      <c r="F45" s="31"/>
      <c r="G45" s="29"/>
      <c r="H45" s="32"/>
      <c r="I45" s="32"/>
    </row>
    <row r="46" spans="1:9" hidden="1" x14ac:dyDescent="0.25">
      <c r="A46" s="28" t="s">
        <v>27</v>
      </c>
      <c r="B46" s="28"/>
      <c r="C46" s="28"/>
      <c r="D46" s="28"/>
      <c r="E46" s="28"/>
      <c r="F46" s="28"/>
      <c r="G46" s="31"/>
      <c r="H46" s="33"/>
      <c r="I46" s="33"/>
    </row>
    <row r="47" spans="1:9" ht="9" customHeight="1" x14ac:dyDescent="0.25">
      <c r="A47" s="34" t="s">
        <v>86</v>
      </c>
      <c r="B47" s="34"/>
      <c r="C47" s="34"/>
      <c r="D47" s="34">
        <v>69.099999999999994</v>
      </c>
      <c r="E47" s="34">
        <v>69.2</v>
      </c>
      <c r="F47" s="34"/>
      <c r="G47" s="33"/>
      <c r="H47" s="2"/>
      <c r="I47" s="4"/>
    </row>
    <row r="48" spans="1:9" x14ac:dyDescent="0.25">
      <c r="G48" s="2"/>
    </row>
    <row r="50" spans="1:6" ht="72" customHeight="1" x14ac:dyDescent="0.25">
      <c r="A50" s="79" t="s">
        <v>87</v>
      </c>
      <c r="B50" s="80"/>
      <c r="C50" s="80"/>
      <c r="D50" s="81"/>
      <c r="E50" s="82"/>
      <c r="F50" s="83"/>
    </row>
  </sheetData>
  <mergeCells count="6">
    <mergeCell ref="A4:G4"/>
    <mergeCell ref="C8:G8"/>
    <mergeCell ref="A28:A29"/>
    <mergeCell ref="A30:A31"/>
    <mergeCell ref="A50:C50"/>
    <mergeCell ref="D50:F50"/>
  </mergeCells>
  <pageMargins left="0.78749999999999998" right="0.39374999999999999" top="0.78749999999999998" bottom="0.78749999999999998" header="0.51180552999999995" footer="0.51180552999999995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2F15B22-9B5B-4564-8AC0-A566B06D5E3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APPPOOL\WebClient</dc:creator>
  <cp:lastModifiedBy>GlBuh</cp:lastModifiedBy>
  <cp:lastPrinted>2026-03-17T11:33:27Z</cp:lastPrinted>
  <dcterms:created xsi:type="dcterms:W3CDTF">2026-01-22T07:02:48Z</dcterms:created>
  <dcterms:modified xsi:type="dcterms:W3CDTF">2026-03-17T12:29:31Z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SV_0503166G_20160101_1_3.xlsx</vt:lpwstr>
  </property>
  <property fmtid="{D5CDD505-2E9C-101B-9397-08002B2CF9AE}" pid="3" name="Название отчета">
    <vt:lpwstr>SV_0503166G_20160101_1_3.xlsx</vt:lpwstr>
  </property>
  <property fmtid="{D5CDD505-2E9C-101B-9397-08002B2CF9AE}" pid="4" name="Версия клиента">
    <vt:lpwstr>23.1.0.38909 (.NET Core 3.1)</vt:lpwstr>
  </property>
  <property fmtid="{D5CDD505-2E9C-101B-9397-08002B2CF9AE}" pid="5" name="Тип сервера">
    <vt:lpwstr>MSSQL</vt:lpwstr>
  </property>
  <property fmtid="{D5CDD505-2E9C-101B-9397-08002B2CF9AE}" pid="6" name="Сервер">
    <vt:lpwstr>192.168.52.108</vt:lpwstr>
  </property>
  <property fmtid="{D5CDD505-2E9C-101B-9397-08002B2CF9AE}" pid="7" name="База">
    <vt:lpwstr>svod_smart</vt:lpwstr>
  </property>
  <property fmtid="{D5CDD505-2E9C-101B-9397-08002B2CF9AE}" pid="8" name="Пользователь">
    <vt:lpwstr>провотороваеа</vt:lpwstr>
  </property>
  <property fmtid="{D5CDD505-2E9C-101B-9397-08002B2CF9AE}" pid="9" name="Шаблон">
    <vt:lpwstr>SV_0503166G_20160101_1.xlt</vt:lpwstr>
  </property>
  <property fmtid="{D5CDD505-2E9C-101B-9397-08002B2CF9AE}" pid="10" name="Локальная база">
    <vt:lpwstr>не используется</vt:lpwstr>
  </property>
</Properties>
</file>