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9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<sst xmlns="http://schemas.openxmlformats.org/spreadsheetml/2006/main" count="4501" uniqueCount="620">
  <si>
    <t>Основное мероприятие "Мероприятия по повышению безопасности дорожного движения"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</si>
  <si>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</si>
  <si>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</si>
  <si>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</si>
  <si>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</si>
  <si>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</si>
  <si>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</si>
  <si>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</si>
  <si>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</si>
  <si>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 xml:space="preserve">Подпрограмма " Газификация на территории  муниципального образования Свирицкое  сельское поселение "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</si>
  <si>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</si>
  <si>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</si>
  <si>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</si>
  <si>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</si>
  <si>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</si>
  <si>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</si>
  <si>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</si>
  <si>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</si>
  <si>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</si>
  <si>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</si>
  <si>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</si>
  <si>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</si>
  <si>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</si>
  <si>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</si>
  <si>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</si>
  <si>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</si>
  <si>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</si>
  <si>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</si>
  <si>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</si>
  <si>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00150</t>
  </si>
  <si>
    <t>40010</t>
  </si>
  <si>
    <t>40020</t>
  </si>
  <si>
    <t>71340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</si>
  <si>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</si>
  <si>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</si>
  <si>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</si>
  <si>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</si>
  <si>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</si>
  <si>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</si>
  <si>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</si>
  <si>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</si>
  <si>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</si>
  <si>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</si>
  <si>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</si>
  <si>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</si>
  <si>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</si>
  <si>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</si>
  <si>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</si>
  <si>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</si>
  <si>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</si>
  <si>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</si>
  <si>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</si>
  <si>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</si>
  <si>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</si>
  <si>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</si>
  <si>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</si>
  <si>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</si>
  <si>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</si>
  <si>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</si>
  <si>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</si>
  <si>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</si>
  <si>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</si>
  <si>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</si>
  <si>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</si>
  <si>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</si>
  <si>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</si>
  <si>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</si>
  <si>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</si>
  <si>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</si>
  <si>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</si>
  <si>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</si>
  <si>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</si>
  <si>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</si>
  <si>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</si>
  <si>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</si>
  <si>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</si>
  <si>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</si>
  <si>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</si>
  <si>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</si>
  <si>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</si>
  <si>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</si>
  <si>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</si>
  <si>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</si>
  <si>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</si>
  <si>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</si>
  <si>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</si>
  <si>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</si>
  <si>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</si>
  <si>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</si>
  <si>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</si>
  <si>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</si>
  <si>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</si>
  <si>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</si>
  <si>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</si>
  <si>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</si>
  <si>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</si>
  <si>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</si>
  <si>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</si>
  <si>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</si>
  <si>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</si>
  <si>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</si>
  <si>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</si>
  <si>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</si>
  <si>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</si>
  <si>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</si>
  <si>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</si>
  <si>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</si>
  <si>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</si>
  <si>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</si>
  <si>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</si>
  <si>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</si>
  <si>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</si>
  <si>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</si>
  <si>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</si>
  <si>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</si>
  <si>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</si>
  <si>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</si>
  <si>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</si>
  <si>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</si>
  <si>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</si>
  <si>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</si>
  <si>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</si>
  <si>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</si>
  <si>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</si>
  <si>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</si>
  <si>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</si>
  <si>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</si>
  <si>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</si>
  <si>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</si>
  <si>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</si>
  <si>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</si>
  <si>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</si>
  <si>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</si>
  <si>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</si>
  <si>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</si>
  <si>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</si>
  <si>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</si>
  <si>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</si>
  <si>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</si>
  <si>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</si>
  <si>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</si>
  <si>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</si>
  <si>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</si>
  <si>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</si>
  <si>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</si>
  <si>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</si>
  <si>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</si>
  <si>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</si>
  <si>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</si>
  <si>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</si>
  <si>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</si>
  <si>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</si>
  <si>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</si>
  <si>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</si>
  <si>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</si>
  <si>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</si>
  <si>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</si>
  <si>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</si>
  <si>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</si>
  <si>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</si>
  <si>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</si>
  <si>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</si>
  <si>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</si>
  <si>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</si>
  <si>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</si>
  <si>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</si>
  <si>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68 9 01 01230</t>
  </si>
  <si>
    <t>68 9 01 01240</t>
  </si>
  <si>
    <t>68 9 01 01320</t>
  </si>
  <si>
    <t>68 9 01 51180</t>
  </si>
  <si>
    <t>ВСЕГО</t>
  </si>
  <si>
    <t>Обеспечение деятельности аппаратов органов местного самоуправления</t>
  </si>
  <si>
    <t>11100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</si>
  <si>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</si>
  <si>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</si>
  <si>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</si>
  <si>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</si>
  <si>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</si>
  <si>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</si>
  <si>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</si>
  <si>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</si>
  <si>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</si>
  <si>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</si>
  <si>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</si>
  <si>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</si>
  <si>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</si>
  <si>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</si>
  <si>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</si>
  <si>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</si>
  <si>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</si>
  <si>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</si>
  <si>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</si>
  <si>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</si>
  <si>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</si>
  <si>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1001</t>
  </si>
  <si>
    <t>0412</t>
  </si>
  <si>
    <t>Другие вопросы в области национальной экономики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</si>
  <si>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</si>
  <si>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</si>
  <si>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</si>
  <si>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</si>
  <si>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</si>
  <si>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</si>
  <si>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</si>
  <si>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</si>
  <si>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</si>
  <si>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</si>
  <si>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</si>
  <si>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</si>
  <si>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</si>
  <si>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</si>
  <si>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</si>
  <si>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</si>
  <si>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</si>
  <si>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</si>
  <si>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</si>
  <si>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</si>
  <si>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</si>
  <si>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</si>
  <si>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</si>
  <si>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01140</t>
  </si>
  <si>
    <t>01090</t>
  </si>
  <si>
    <t>02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</si>
  <si>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</si>
  <si>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</si>
  <si>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</si>
  <si>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</si>
  <si>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</si>
  <si>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</si>
  <si>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</si>
  <si>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</si>
  <si>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</si>
  <si>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</si>
  <si>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</si>
  <si>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</si>
  <si>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</si>
  <si>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</si>
  <si>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</si>
  <si>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</si>
  <si>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</si>
  <si>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</si>
  <si>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</si>
  <si>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</si>
  <si>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</si>
  <si>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</si>
  <si>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</si>
  <si>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</si>
  <si>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</si>
  <si>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</si>
  <si>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</si>
  <si>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</si>
  <si>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</si>
  <si>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</si>
  <si>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</si>
  <si>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</si>
  <si>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</si>
  <si>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</si>
  <si>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</si>
  <si>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Расходы на  проектирование и строительство (реконструкцию) автомобильных дорог общего пользования местного значения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</si>
  <si>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</si>
  <si>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</si>
  <si>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</si>
  <si>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</si>
  <si>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</si>
  <si>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</si>
  <si>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</si>
  <si>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</si>
  <si>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</si>
  <si>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</si>
  <si>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</si>
  <si>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</si>
  <si>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</si>
  <si>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</si>
  <si>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</si>
  <si>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</si>
  <si>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</si>
  <si>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к   решению Совета депутатов</t>
  </si>
  <si>
    <t>Расходы на разработку графических материалов к схеме газоснабжения на террритории поселения</t>
  </si>
  <si>
    <t>(тыс.руб.)</t>
  </si>
  <si>
    <t>10120</t>
  </si>
  <si>
    <t>к  решению Совета депутатов</t>
  </si>
  <si>
    <t xml:space="preserve">по разделам и подразделам функциональной 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</si>
  <si>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</si>
  <si>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</si>
  <si>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</si>
  <si>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</si>
  <si>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</si>
  <si>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</si>
  <si>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</si>
  <si>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</si>
  <si>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</si>
  <si>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</si>
  <si>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</si>
  <si>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</si>
  <si>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</si>
  <si>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</si>
  <si>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</si>
  <si>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</si>
  <si>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</si>
  <si>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</si>
  <si>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</si>
  <si>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</si>
  <si>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</si>
  <si>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</si>
  <si>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</si>
  <si>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</si>
  <si>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</si>
  <si>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</si>
  <si>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</si>
  <si>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</si>
  <si>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межбюджетные трансферты передаваемые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</si>
  <si>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</si>
  <si>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</si>
  <si>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Субвенции бюджетам сельских поселений передаваемых полномочий субъектов Российской Федерации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</si>
  <si>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</si>
  <si>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Дотация бюджетам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</si>
  <si>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</si>
  <si>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</si>
  <si>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</si>
  <si>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</si>
  <si>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</si>
  <si>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</si>
  <si>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</si>
  <si>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</si>
  <si>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</si>
  <si>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</si>
  <si>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</si>
  <si>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</si>
  <si>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</si>
  <si>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</si>
  <si>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</si>
  <si>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</si>
  <si>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</si>
  <si>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</si>
  <si>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</si>
  <si>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</si>
  <si>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</si>
  <si>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</si>
  <si>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</si>
  <si>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</si>
  <si>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</si>
  <si>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</si>
  <si>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</si>
  <si>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</si>
  <si>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</si>
  <si>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</si>
  <si>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</si>
  <si>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</si>
  <si>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</si>
  <si>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</si>
  <si>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</si>
  <si>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</si>
  <si>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</si>
  <si>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</si>
  <si>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</si>
  <si>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</si>
  <si>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</si>
  <si>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</si>
  <si>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</si>
  <si>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</si>
  <si>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</si>
  <si>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</si>
  <si>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</si>
  <si>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</si>
  <si>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</si>
  <si>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</si>
  <si>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</si>
  <si>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</si>
  <si>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</si>
  <si>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</si>
  <si>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</si>
  <si>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</si>
  <si>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</si>
  <si>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</si>
  <si>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</si>
  <si>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1 16 51040 02 0000 140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</si>
  <si>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</si>
  <si>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</si>
  <si>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</si>
  <si>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</si>
  <si>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</si>
  <si>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</si>
  <si>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</si>
  <si>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</si>
  <si>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</si>
  <si>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</si>
  <si>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</si>
  <si>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</si>
  <si>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</si>
  <si>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</si>
  <si>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</si>
  <si>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</si>
  <si>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</si>
  <si>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</si>
  <si>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</si>
  <si>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</si>
  <si>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</si>
  <si>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</si>
  <si>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</si>
  <si>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</si>
  <si>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</si>
  <si>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</si>
  <si>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</si>
  <si>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</si>
  <si>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</si>
  <si>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</si>
  <si>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</si>
  <si>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</si>
  <si>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</si>
  <si>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</si>
  <si>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</si>
  <si>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</si>
  <si>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</si>
  <si>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</si>
  <si>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</si>
  <si>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</si>
  <si>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</si>
  <si>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</si>
  <si>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Предоставление субсидий муниципальным бюджетным учреждениям  </t>
  </si>
  <si>
    <t xml:space="preserve">муниципального образование Свирицкое сельское поселение </t>
  </si>
  <si>
    <t>Сумма                            (тысяч рублей)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</si>
  <si>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</si>
  <si>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</si>
  <si>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</si>
  <si>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</si>
  <si>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</si>
  <si>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</si>
  <si>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</si>
  <si>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Формы, цели и объем межбюджетных трансфертов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2019 год</t>
  </si>
  <si>
    <t xml:space="preserve"> на 2019 год</t>
  </si>
  <si>
    <t xml:space="preserve"> Свирицкое  сельское поселение на 2019 год</t>
  </si>
  <si>
    <t>руб.</t>
  </si>
  <si>
    <t>Обеспечение проведения выборов и референдумов</t>
  </si>
  <si>
    <t>0107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</si>
  <si>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2019 год" </t>
  </si>
  <si>
    <t>S4660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</si>
  <si>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</si>
  <si>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</si>
  <si>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</si>
  <si>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</si>
  <si>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</si>
  <si>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</si>
  <si>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расходов  на  2019 год</t>
  </si>
  <si>
    <t>Обеспечение деятельности проведения выборов, референдумов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</si>
  <si>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</si>
  <si>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Основное мероприятие "Формирование квалифицированного кадрового состава муниципального образования"</t>
  </si>
  <si>
    <t>Расходы на приобретение источника резервного энергоснабжения для котельной поселка Свирица (дизель-генератор)</t>
  </si>
  <si>
    <t>611</t>
  </si>
  <si>
    <t>Ленинградской области на 2019 год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</si>
  <si>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</si>
  <si>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</si>
  <si>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</si>
  <si>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 xml:space="preserve">      0107</t>
  </si>
  <si>
    <t xml:space="preserve">     0107</t>
  </si>
  <si>
    <t>Прочая закупка товаров, работ и услуг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</si>
  <si>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</si>
  <si>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</si>
  <si>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муниципальных) органов</t>
  </si>
  <si>
    <t>Обеспечение деятельности  аппарата органа местного самоуправления</t>
  </si>
  <si>
    <t>Уплата иных платежей</t>
  </si>
  <si>
    <t>853</t>
  </si>
  <si>
    <t>Резервные фонды</t>
  </si>
  <si>
    <t>0111</t>
  </si>
  <si>
    <t>Непрограмные расходы органов местного самоуправления поселения</t>
  </si>
  <si>
    <t xml:space="preserve">Непрограмные расходы </t>
  </si>
  <si>
    <t>Резервный фонд администрации МО Свирицкое сельское поселение</t>
  </si>
  <si>
    <t>Резервные средства</t>
  </si>
  <si>
    <t>870</t>
  </si>
  <si>
    <t>Прочая закупка товаров, работ и услуг для государственных (муниципальных) нужд</t>
  </si>
  <si>
    <t xml:space="preserve">Прочая закупка товаров, работ и услуг </t>
  </si>
  <si>
    <t>Уплата  иных платежей</t>
  </si>
  <si>
    <t>Прочая закупаи товаров, работ и услуг для государственных (муниципальных) нужд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</si>
  <si>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</si>
  <si>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</si>
  <si>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Пособия, компенсации и иные 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</si>
  <si>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</si>
  <si>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тыс. руб.</t>
  </si>
  <si>
    <t>2 02 15001 10 0000 150</t>
  </si>
  <si>
    <t>2 02 15002 10 0000 150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</si>
  <si>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</si>
  <si>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</si>
  <si>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</si>
  <si>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</si>
  <si>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</si>
  <si>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</si>
  <si>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</si>
  <si>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</si>
  <si>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Сумма   (тыс.руб.)        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</si>
  <si>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2018год "</t>
  </si>
  <si>
    <t>Мероприятия по софинансированию работ существующих сетей водоснабжения</t>
  </si>
  <si>
    <t xml:space="preserve">Подпрограмма " Газификация на территории  муниципального образования Свирицкое  сельское поселение в 2017году"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</si>
  <si>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</si>
  <si>
    <t xml:space="preserve">0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</si>
  <si>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</si>
  <si>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70140</t>
  </si>
  <si>
    <t>Расходы по капитальному ремонту и ремонту автомобильных дорог общего пользования местного значения</t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</si>
  <si>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</si>
  <si>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</si>
  <si>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610</t>
  </si>
  <si>
    <t>70360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</si>
  <si>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</si>
  <si>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Мероприятия по созданию условий для повышения безопасности дорожного движения( установка дорожных заков)</t>
  </si>
  <si>
    <t>Расходы на подготовку и проведение мероприятий. Посвященных Дню образования Ленинградской области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</si>
  <si>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</si>
  <si>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2018год" 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</si>
  <si>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</si>
  <si>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Расходы на обеспечение мероприятий по ремонту общественных колодцев для забора воды в населенных пунктах  поселения</t>
  </si>
  <si>
    <t>Мероприятия по благоустройству части территории сельских населенных пунктов (д. Загубье)"</t>
  </si>
  <si>
    <t>благоустройство</t>
  </si>
  <si>
    <t xml:space="preserve">Подпрограмма " Благоустройство и создание комфортных условий жизнидеятельности в административном центре п. Свирица  на 2018 год" </t>
  </si>
  <si>
    <t>Мероприятия  по проведению обустройства территории административного центра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</si>
  <si>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</si>
  <si>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74660</t>
  </si>
  <si>
    <t>Основное мероприятие " Реализация мероприятий по реконстукции систем наружного освещения в поселке Свирица"</t>
  </si>
  <si>
    <t xml:space="preserve">Обеспечение деятельности органов местного самоуправления </t>
  </si>
  <si>
    <t>850</t>
  </si>
  <si>
    <t>Субсидии бюджетным учреждениям</t>
  </si>
  <si>
    <t>Физическая культура</t>
  </si>
  <si>
    <t>1101</t>
  </si>
  <si>
    <t>Социальные выплаты гражданам, кроме публичных нормативных социальных выплат</t>
  </si>
  <si>
    <t>320</t>
  </si>
  <si>
    <t>Распределение бюджетных ассигнований</t>
  </si>
  <si>
    <t>классификации расходов бюджета на 2019 год</t>
  </si>
  <si>
    <t>Обеспечение деятельности органов местного самоуправления  муниципальное образование 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</si>
  <si>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</t>
  </si>
  <si>
    <t>Непрограмные расходы органов местногосамоуправления поселения</t>
  </si>
  <si>
    <t>Прочая закупка товаров, рабрт и услуг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</si>
  <si>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</si>
  <si>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</si>
  <si>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Фонд оплаты труда государственных муниципальных органов</t>
  </si>
  <si>
    <t>Расходы  по капитальному ремонту и ремонту автомобильных дорог общего пользования</t>
  </si>
  <si>
    <t xml:space="preserve">Прочие закупки товаров, работ и услуг </t>
  </si>
  <si>
    <t>Мероприятия по созданию условий для повышения безопасности дорожного движения- установка дорожных знаков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</si>
  <si>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</si>
  <si>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</si>
  <si>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На обеспечение выплат стимулирующего характера работникам культуры Ленинградской области</t>
  </si>
  <si>
    <t>Субсидии бюджетным учреждениям  на финансовое обеспечение  государственного  (муниципального)  задания на оказание  государственных (муниципальных)  услуг (выполнение работ)</t>
  </si>
  <si>
    <t>000</t>
  </si>
  <si>
    <t xml:space="preserve">Культура </t>
  </si>
  <si>
    <t>1545,80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</si>
  <si>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2019год "</t>
  </si>
  <si>
    <t>Подпрограмма "Формирование квалифицированного кадрового состава муниципальной службы  "</t>
  </si>
  <si>
    <t>Расходы на выплаты персоналу  государственных (муниципальных) органов</t>
  </si>
  <si>
    <t>Функционирование 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</si>
  <si>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0150</t>
  </si>
  <si>
    <t>Прочая закупка товаров, работ и услуг для  государственных (муниципальных) нужд Функционирования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</si>
  <si>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 xml:space="preserve">Непрограмные расходы органов местного самоуправления поселения </t>
  </si>
  <si>
    <t>Реализация государственных функций, связанных с общегосударственным управлением</t>
  </si>
  <si>
    <t>0030</t>
  </si>
  <si>
    <t>прочая закупка товаров, работ и услуг</t>
  </si>
  <si>
    <t>Уплата налогов, сборов</t>
  </si>
  <si>
    <t xml:space="preserve">по  целевым статья (муниципальным программам и непрограммным </t>
  </si>
  <si>
    <t>Раздела</t>
  </si>
  <si>
    <t>Подраздела</t>
  </si>
  <si>
    <t xml:space="preserve"> Сумма (тыс.руб.)   </t>
  </si>
  <si>
    <t>Обеспечение деятельности аппарата  местного самоуправления</t>
  </si>
  <si>
    <t>67 0 00 0000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</si>
  <si>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</si>
  <si>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</si>
  <si>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</si>
  <si>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</si>
  <si>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Непрограммые расходы по обслуживанию сайта МО Свирицкое сельское поселение</t>
  </si>
  <si>
    <t>Непрограммые расходы на приобретение транспортного средства</t>
  </si>
  <si>
    <t>Основное мероприятие "Предупреждение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</si>
  <si>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 Прочие непрограммные расходы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</si>
  <si>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</si>
  <si>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01130</t>
  </si>
  <si>
    <t>На реализацию областного закона от 14 декабря 2012 года №95-оз "О содействии развитию на части территорий муниципальных образований ЛО иных форм местного самоуправления"</t>
  </si>
  <si>
    <t xml:space="preserve">На обеспечение выплат стимулирующего характера работникам муниципальных учреждений культуры </t>
  </si>
  <si>
    <t xml:space="preserve">Иные субсидии бюджетным учреждениям </t>
  </si>
  <si>
    <t>Субсидии  на финансовое обеспечение государственного (муниципального)  задания</t>
  </si>
  <si>
    <t>Физическая культура и спорт</t>
  </si>
  <si>
    <t>Прочая закупка товаров, работ и услуг для  государственных (муниципальных) нужд</t>
  </si>
  <si>
    <t>0409,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</si>
  <si>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2019 г" </t>
  </si>
  <si>
    <t xml:space="preserve">Прочая закупаи товаров, работ и услуг </t>
  </si>
  <si>
    <t>00120</t>
  </si>
  <si>
    <t>Резервный фонд</t>
  </si>
  <si>
    <t>Перечень главных распорядителей средств  бюджета МО Свирицкое сельское поселение на 2019 год</t>
  </si>
  <si>
    <t>S4270</t>
  </si>
  <si>
    <t>327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</si>
  <si>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</si>
  <si>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</si>
  <si>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</si>
  <si>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</si>
  <si>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</si>
  <si>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</si>
  <si>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</si>
  <si>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 xml:space="preserve">Возврат субвенции на осуществление первичного воинского учета </t>
  </si>
  <si>
    <t>2 02 29999 10 0000 150</t>
  </si>
  <si>
    <t xml:space="preserve">2 02 30024 10 0000 150 </t>
  </si>
  <si>
    <t>2 02 10000 00 0000 150</t>
  </si>
  <si>
    <t>2 02 49999 10 0000 150</t>
  </si>
  <si>
    <t>Расходы на мероприятия по предупреждению и ликвидации последствий чрезвычайных ситуаций и стихийных бедствий (противопаводковые мероприятия)</t>
  </si>
  <si>
    <t>Прочие закупки товаров, работ и услуг для  государственных (муниципальных) нужд</t>
  </si>
  <si>
    <t>818,6</t>
  </si>
  <si>
    <t>Прочие закупки товаров, работ и услуг для обеспечения государственных (муниципальных) нужд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</si>
  <si>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</si>
  <si>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 и безопасности людей на водных объектах в муниципальном образовании Свирицкое сельское поселение"</t>
  </si>
  <si>
    <t>Основное мероприятие Предупреждение чрезвычайных ситуаций. Защита населения и территории от чрезвычайных ситуаций природного и техногенного характера, обеспечение пожароной безопасности и безопасности людей на водных объектах</t>
  </si>
  <si>
    <t>00090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</si>
  <si>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</si>
  <si>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</si>
  <si>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</si>
  <si>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Прочие закупки товаров, работ и услуг для государственных (муниципальных) нужд</t>
  </si>
  <si>
    <t xml:space="preserve">              на 2019 год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</si>
  <si>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</si>
  <si>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</si>
  <si>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</t>
  </si>
  <si>
    <t>70070</t>
  </si>
  <si>
    <t>Оказание ритуальных услуг</t>
  </si>
  <si>
    <t xml:space="preserve">Уплата налогов, сборов </t>
  </si>
  <si>
    <t>от 28 июня 2019 г. №30</t>
  </si>
  <si>
    <t xml:space="preserve"> 1 16 23051 10 0000 140</t>
  </si>
  <si>
    <t>880</t>
  </si>
  <si>
    <t>от 28 июня 2019г. №30</t>
  </si>
  <si>
    <t xml:space="preserve">от 28 июня       2019г №30  </t>
  </si>
  <si>
    <t>от 28 июня 2019 года №30</t>
  </si>
  <si>
    <t>от 28 июня 2019 №30</t>
  </si>
  <si>
    <t xml:space="preserve">от  28 июня     2019г №30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</si>
</sst>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sz val="9"/>
      <name val="Arial Cyr"/>
      <family val="0"/>
    </font>
    <font>
      <b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0"/>
    </font>
    <font>
      <b/>
      <i/>
      <sz val="11"/>
      <color rgb="FF000000"/>
      <name val="Calibri"/>
      <family val="2"/>
    </font>
    <font>
      <b/>
      <i/>
      <sz val="10"/>
      <color theme="1"/>
      <name val="Arial CYR"/>
      <family val="2"/>
    </font>
    <font>
      <sz val="12"/>
      <color rgb="FF464C55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3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3" fontId="10" fillId="0" borderId="0" xfId="65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 vertical="center"/>
    </xf>
    <xf numFmtId="173" fontId="9" fillId="0" borderId="0" xfId="65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10" fillId="33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0" fillId="0" borderId="11" xfId="65" applyNumberFormat="1" applyFont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6" fillId="0" borderId="16" xfId="0" applyFont="1" applyBorder="1" applyAlignment="1">
      <alignment/>
    </xf>
    <xf numFmtId="0" fontId="22" fillId="0" borderId="17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49" fontId="10" fillId="0" borderId="17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 wrapText="1"/>
    </xf>
    <xf numFmtId="49" fontId="0" fillId="0" borderId="32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49" fontId="4" fillId="0" borderId="30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16" fillId="0" borderId="28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2" fontId="4" fillId="0" borderId="17" xfId="0" applyNumberFormat="1" applyFont="1" applyBorder="1" applyAlignment="1">
      <alignment horizontal="center"/>
    </xf>
    <xf numFmtId="2" fontId="4" fillId="0" borderId="11" xfId="65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Border="1" applyAlignment="1">
      <alignment wrapText="1"/>
    </xf>
    <xf numFmtId="2" fontId="1" fillId="0" borderId="13" xfId="65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10" fillId="0" borderId="24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0" fillId="0" borderId="15" xfId="0" applyNumberFormat="1" applyFont="1" applyBorder="1" applyAlignment="1">
      <alignment wrapText="1"/>
    </xf>
    <xf numFmtId="2" fontId="2" fillId="0" borderId="17" xfId="0" applyNumberFormat="1" applyFont="1" applyBorder="1" applyAlignment="1" applyProtection="1">
      <alignment horizontal="center"/>
      <protection locked="0"/>
    </xf>
    <xf numFmtId="2" fontId="2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1" fillId="33" borderId="13" xfId="0" applyNumberFormat="1" applyFont="1" applyFill="1" applyBorder="1" applyAlignment="1">
      <alignment vertical="center"/>
    </xf>
    <xf numFmtId="2" fontId="25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left" wrapText="1"/>
    </xf>
    <xf numFmtId="49" fontId="0" fillId="0" borderId="15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2" fontId="0" fillId="0" borderId="11" xfId="65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5" applyNumberFormat="1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4" xfId="0" applyNumberForma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2" fontId="10" fillId="0" borderId="17" xfId="0" applyNumberFormat="1" applyFont="1" applyBorder="1" applyAlignment="1" applyProtection="1">
      <alignment horizontal="center"/>
      <protection locked="0"/>
    </xf>
    <xf numFmtId="49" fontId="0" fillId="0" borderId="19" xfId="0" applyNumberFormat="1" applyFill="1" applyBorder="1" applyAlignment="1">
      <alignment horizontal="center" wrapText="1"/>
    </xf>
    <xf numFmtId="0" fontId="16" fillId="0" borderId="15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0" fillId="0" borderId="51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7" fillId="0" borderId="26" xfId="0" applyFont="1" applyBorder="1" applyAlignment="1">
      <alignment horizontal="left"/>
    </xf>
    <xf numFmtId="49" fontId="27" fillId="0" borderId="40" xfId="0" applyNumberFormat="1" applyFont="1" applyBorder="1" applyAlignment="1">
      <alignment horizontal="center"/>
    </xf>
    <xf numFmtId="49" fontId="27" fillId="0" borderId="33" xfId="0" applyNumberFormat="1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9" fontId="27" fillId="0" borderId="11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2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29" xfId="0" applyFont="1" applyFill="1" applyBorder="1" applyAlignment="1">
      <alignment/>
    </xf>
    <xf numFmtId="49" fontId="27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2" fontId="27" fillId="0" borderId="5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2" fontId="27" fillId="0" borderId="3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49" fontId="27" fillId="0" borderId="3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9" fontId="27" fillId="0" borderId="28" xfId="0" applyNumberFormat="1" applyFont="1" applyBorder="1" applyAlignment="1">
      <alignment horizontal="center"/>
    </xf>
    <xf numFmtId="2" fontId="27" fillId="0" borderId="37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/>
    </xf>
    <xf numFmtId="49" fontId="29" fillId="0" borderId="11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4" borderId="34" xfId="0" applyFill="1" applyBorder="1" applyAlignment="1">
      <alignment vertical="top" wrapText="1"/>
    </xf>
    <xf numFmtId="2" fontId="8" fillId="0" borderId="50" xfId="0" applyNumberFormat="1" applyFont="1" applyBorder="1" applyAlignment="1">
      <alignment horizontal="center" vertical="center"/>
    </xf>
    <xf numFmtId="0" fontId="0" fillId="0" borderId="34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3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top" wrapText="1"/>
    </xf>
    <xf numFmtId="49" fontId="27" fillId="0" borderId="27" xfId="0" applyNumberFormat="1" applyFon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53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2" fillId="0" borderId="5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vertical="top" wrapText="1"/>
    </xf>
    <xf numFmtId="0" fontId="0" fillId="0" borderId="37" xfId="0" applyNumberFormat="1" applyFont="1" applyBorder="1" applyAlignment="1">
      <alignment vertical="top" wrapText="1"/>
    </xf>
    <xf numFmtId="0" fontId="0" fillId="0" borderId="0" xfId="0" applyBorder="1" applyAlignment="1">
      <alignment horizontal="justify"/>
    </xf>
    <xf numFmtId="0" fontId="30" fillId="0" borderId="0" xfId="0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left" vertical="top" wrapText="1"/>
    </xf>
    <xf numFmtId="0" fontId="30" fillId="0" borderId="41" xfId="0" applyFont="1" applyBorder="1" applyAlignment="1">
      <alignment horizontal="justify" vertical="top" wrapText="1"/>
    </xf>
    <xf numFmtId="0" fontId="30" fillId="0" borderId="41" xfId="0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justify" vertical="top" wrapText="1"/>
    </xf>
    <xf numFmtId="0" fontId="30" fillId="0" borderId="41" xfId="0" applyFont="1" applyFill="1" applyBorder="1" applyAlignment="1">
      <alignment vertical="top" wrapText="1"/>
    </xf>
    <xf numFmtId="0" fontId="33" fillId="0" borderId="41" xfId="0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left" vertical="top" wrapText="1"/>
    </xf>
    <xf numFmtId="0" fontId="30" fillId="0" borderId="41" xfId="0" applyFont="1" applyBorder="1" applyAlignment="1">
      <alignment vertical="top" wrapText="1"/>
    </xf>
    <xf numFmtId="0" fontId="33" fillId="0" borderId="41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/>
    </xf>
    <xf numFmtId="0" fontId="30" fillId="0" borderId="41" xfId="0" applyFont="1" applyBorder="1" applyAlignment="1">
      <alignment/>
    </xf>
    <xf numFmtId="0" fontId="30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80" fillId="0" borderId="0" xfId="54">
      <alignment/>
      <protection/>
    </xf>
    <xf numFmtId="0" fontId="33" fillId="0" borderId="0" xfId="54" applyFont="1" applyAlignment="1">
      <alignment horizontal="right" vertical="top" wrapText="1"/>
      <protection/>
    </xf>
    <xf numFmtId="0" fontId="30" fillId="0" borderId="0" xfId="0" applyFont="1" applyAlignment="1">
      <alignment horizontal="right"/>
    </xf>
    <xf numFmtId="0" fontId="34" fillId="0" borderId="0" xfId="54" applyFont="1" applyAlignment="1">
      <alignment horizontal="center"/>
      <protection/>
    </xf>
    <xf numFmtId="0" fontId="33" fillId="0" borderId="0" xfId="54" applyFont="1" applyAlignment="1">
      <alignment horizontal="right"/>
      <protection/>
    </xf>
    <xf numFmtId="0" fontId="33" fillId="0" borderId="0" xfId="54" applyFont="1" applyAlignment="1">
      <alignment horizontal="center"/>
      <protection/>
    </xf>
    <xf numFmtId="0" fontId="35" fillId="0" borderId="0" xfId="54" applyFont="1" applyAlignment="1">
      <alignment horizontal="center"/>
      <protection/>
    </xf>
    <xf numFmtId="0" fontId="34" fillId="0" borderId="0" xfId="54" applyFont="1" applyAlignment="1">
      <alignment/>
      <protection/>
    </xf>
    <xf numFmtId="0" fontId="35" fillId="0" borderId="0" xfId="54" applyFont="1" applyAlignment="1">
      <alignment/>
      <protection/>
    </xf>
    <xf numFmtId="0" fontId="33" fillId="0" borderId="24" xfId="54" applyFont="1" applyBorder="1" applyAlignment="1">
      <alignment horizontal="center" vertical="top" wrapText="1"/>
      <protection/>
    </xf>
    <xf numFmtId="0" fontId="33" fillId="0" borderId="18" xfId="54" applyFont="1" applyBorder="1" applyAlignment="1">
      <alignment horizontal="center" vertical="top" wrapText="1"/>
      <protection/>
    </xf>
    <xf numFmtId="0" fontId="33" fillId="0" borderId="11" xfId="54" applyFont="1" applyBorder="1" applyAlignment="1">
      <alignment horizontal="center" vertical="top" wrapText="1"/>
      <protection/>
    </xf>
    <xf numFmtId="0" fontId="33" fillId="0" borderId="13" xfId="54" applyFont="1" applyBorder="1" applyAlignment="1">
      <alignment horizontal="center" vertical="top" wrapText="1"/>
      <protection/>
    </xf>
    <xf numFmtId="0" fontId="33" fillId="0" borderId="22" xfId="54" applyFont="1" applyBorder="1" applyAlignment="1">
      <alignment horizontal="center" vertical="top" wrapText="1"/>
      <protection/>
    </xf>
    <xf numFmtId="0" fontId="33" fillId="0" borderId="19" xfId="54" applyFont="1" applyBorder="1" applyAlignment="1">
      <alignment horizontal="center" vertical="top" wrapText="1"/>
      <protection/>
    </xf>
    <xf numFmtId="49" fontId="36" fillId="0" borderId="57" xfId="54" applyNumberFormat="1" applyFont="1" applyBorder="1" applyAlignment="1">
      <alignment horizontal="center" vertical="top" wrapText="1"/>
      <protection/>
    </xf>
    <xf numFmtId="0" fontId="36" fillId="0" borderId="58" xfId="54" applyFont="1" applyBorder="1" applyAlignment="1">
      <alignment horizontal="center" vertical="top" wrapText="1"/>
      <protection/>
    </xf>
    <xf numFmtId="0" fontId="36" fillId="0" borderId="59" xfId="54" applyFont="1" applyBorder="1" applyAlignment="1">
      <alignment horizontal="justify" vertical="top" wrapText="1"/>
      <protection/>
    </xf>
    <xf numFmtId="49" fontId="33" fillId="0" borderId="42" xfId="54" applyNumberFormat="1" applyFont="1" applyBorder="1" applyAlignment="1">
      <alignment horizontal="center" vertical="top" wrapText="1"/>
      <protection/>
    </xf>
    <xf numFmtId="0" fontId="33" fillId="0" borderId="41" xfId="54" applyFont="1" applyBorder="1" applyAlignment="1">
      <alignment horizontal="center" vertical="top" wrapText="1"/>
      <protection/>
    </xf>
    <xf numFmtId="0" fontId="33" fillId="0" borderId="51" xfId="54" applyFont="1" applyBorder="1" applyAlignment="1">
      <alignment horizontal="justify" vertical="top" wrapText="1"/>
      <protection/>
    </xf>
    <xf numFmtId="49" fontId="33" fillId="0" borderId="43" xfId="54" applyNumberFormat="1" applyFont="1" applyBorder="1" applyAlignment="1">
      <alignment horizontal="center" vertical="top" wrapText="1"/>
      <protection/>
    </xf>
    <xf numFmtId="0" fontId="33" fillId="0" borderId="44" xfId="54" applyFont="1" applyBorder="1" applyAlignment="1">
      <alignment horizontal="center" vertical="top" wrapText="1"/>
      <protection/>
    </xf>
    <xf numFmtId="0" fontId="33" fillId="0" borderId="60" xfId="54" applyFont="1" applyBorder="1" applyAlignment="1">
      <alignment horizontal="justify" vertical="top" wrapText="1"/>
      <protection/>
    </xf>
    <xf numFmtId="0" fontId="80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7" fillId="0" borderId="2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37" fillId="0" borderId="24" xfId="0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0" fillId="0" borderId="17" xfId="0" applyFont="1" applyBorder="1" applyAlignment="1">
      <alignment horizontal="left" wrapText="1"/>
    </xf>
    <xf numFmtId="0" fontId="30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5" borderId="15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8" fillId="0" borderId="0" xfId="0" applyFont="1" applyAlignment="1">
      <alignment/>
    </xf>
    <xf numFmtId="0" fontId="87" fillId="0" borderId="20" xfId="0" applyFont="1" applyFill="1" applyBorder="1" applyAlignment="1">
      <alignment horizontal="left" wrapText="1"/>
    </xf>
    <xf numFmtId="49" fontId="87" fillId="0" borderId="29" xfId="0" applyNumberFormat="1" applyFont="1" applyFill="1" applyBorder="1" applyAlignment="1">
      <alignment horizontal="center" wrapText="1"/>
    </xf>
    <xf numFmtId="49" fontId="87" fillId="0" borderId="30" xfId="0" applyNumberFormat="1" applyFont="1" applyFill="1" applyBorder="1" applyAlignment="1">
      <alignment horizontal="center" wrapText="1"/>
    </xf>
    <xf numFmtId="49" fontId="88" fillId="0" borderId="36" xfId="0" applyNumberFormat="1" applyFont="1" applyFill="1" applyBorder="1" applyAlignment="1">
      <alignment horizontal="center"/>
    </xf>
    <xf numFmtId="49" fontId="88" fillId="0" borderId="30" xfId="0" applyNumberFormat="1" applyFont="1" applyFill="1" applyBorder="1" applyAlignment="1">
      <alignment horizontal="center"/>
    </xf>
    <xf numFmtId="2" fontId="87" fillId="0" borderId="36" xfId="0" applyNumberFormat="1" applyFont="1" applyFill="1" applyBorder="1" applyAlignment="1">
      <alignment horizontal="center"/>
    </xf>
    <xf numFmtId="49" fontId="87" fillId="0" borderId="54" xfId="0" applyNumberFormat="1" applyFont="1" applyFill="1" applyBorder="1" applyAlignment="1">
      <alignment horizontal="center" wrapText="1"/>
    </xf>
    <xf numFmtId="49" fontId="88" fillId="0" borderId="54" xfId="0" applyNumberFormat="1" applyFont="1" applyFill="1" applyBorder="1" applyAlignment="1">
      <alignment horizontal="center" vertical="center"/>
    </xf>
    <xf numFmtId="49" fontId="88" fillId="0" borderId="30" xfId="0" applyNumberFormat="1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49" fontId="16" fillId="0" borderId="27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0" fontId="10" fillId="0" borderId="45" xfId="0" applyFont="1" applyFill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49" fontId="10" fillId="33" borderId="28" xfId="0" applyNumberFormat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left" wrapText="1"/>
    </xf>
    <xf numFmtId="0" fontId="16" fillId="0" borderId="28" xfId="0" applyFont="1" applyBorder="1" applyAlignment="1">
      <alignment/>
    </xf>
    <xf numFmtId="49" fontId="10" fillId="0" borderId="2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0" fontId="10" fillId="0" borderId="45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right"/>
    </xf>
    <xf numFmtId="49" fontId="10" fillId="0" borderId="28" xfId="0" applyNumberFormat="1" applyFont="1" applyBorder="1" applyAlignment="1">
      <alignment horizontal="right"/>
    </xf>
    <xf numFmtId="49" fontId="10" fillId="0" borderId="53" xfId="0" applyNumberFormat="1" applyFont="1" applyBorder="1" applyAlignment="1">
      <alignment horizontal="right"/>
    </xf>
    <xf numFmtId="0" fontId="4" fillId="0" borderId="41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16" fillId="0" borderId="45" xfId="0" applyFont="1" applyBorder="1" applyAlignment="1">
      <alignment horizontal="left" wrapText="1"/>
    </xf>
    <xf numFmtId="49" fontId="16" fillId="0" borderId="28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0" fontId="16" fillId="0" borderId="45" xfId="0" applyFont="1" applyFill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5" xfId="0" applyFont="1" applyBorder="1" applyAlignment="1">
      <alignment horizontal="left" vertical="top" wrapText="1"/>
    </xf>
    <xf numFmtId="2" fontId="0" fillId="0" borderId="45" xfId="0" applyNumberFormat="1" applyFont="1" applyFill="1" applyBorder="1" applyAlignment="1">
      <alignment horizontal="left" wrapText="1"/>
    </xf>
    <xf numFmtId="49" fontId="0" fillId="0" borderId="52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0" fillId="0" borderId="62" xfId="0" applyBorder="1" applyAlignment="1">
      <alignment horizontal="left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39" xfId="0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33" borderId="37" xfId="0" applyNumberFormat="1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/>
    </xf>
    <xf numFmtId="49" fontId="0" fillId="33" borderId="37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 wrapText="1"/>
    </xf>
    <xf numFmtId="49" fontId="0" fillId="0" borderId="27" xfId="0" applyNumberFormat="1" applyFont="1" applyBorder="1" applyAlignment="1">
      <alignment horizontal="center"/>
    </xf>
    <xf numFmtId="0" fontId="0" fillId="0" borderId="45" xfId="0" applyFont="1" applyFill="1" applyBorder="1" applyAlignment="1">
      <alignment wrapText="1"/>
    </xf>
    <xf numFmtId="0" fontId="4" fillId="0" borderId="25" xfId="0" applyFont="1" applyBorder="1" applyAlignment="1">
      <alignment horizontal="left" wrapText="1"/>
    </xf>
    <xf numFmtId="2" fontId="0" fillId="0" borderId="4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53" xfId="0" applyNumberFormat="1" applyFill="1" applyBorder="1" applyAlignment="1">
      <alignment horizontal="center"/>
    </xf>
    <xf numFmtId="0" fontId="0" fillId="0" borderId="37" xfId="0" applyFont="1" applyFill="1" applyBorder="1" applyAlignment="1">
      <alignment horizontal="left" wrapText="1"/>
    </xf>
    <xf numFmtId="0" fontId="1" fillId="0" borderId="45" xfId="0" applyFont="1" applyBorder="1" applyAlignment="1">
      <alignment wrapText="1"/>
    </xf>
    <xf numFmtId="49" fontId="1" fillId="0" borderId="37" xfId="0" applyNumberFormat="1" applyFont="1" applyBorder="1" applyAlignment="1">
      <alignment horizontal="left"/>
    </xf>
    <xf numFmtId="0" fontId="10" fillId="0" borderId="45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0" fontId="0" fillId="0" borderId="45" xfId="0" applyFont="1" applyFill="1" applyBorder="1" applyAlignment="1">
      <alignment horizontal="left" wrapText="1"/>
    </xf>
    <xf numFmtId="49" fontId="0" fillId="0" borderId="37" xfId="0" applyNumberFormat="1" applyFont="1" applyBorder="1" applyAlignment="1">
      <alignment horizontal="left"/>
    </xf>
    <xf numFmtId="49" fontId="0" fillId="0" borderId="53" xfId="0" applyNumberFormat="1" applyBorder="1" applyAlignment="1">
      <alignment horizontal="center"/>
    </xf>
    <xf numFmtId="0" fontId="0" fillId="0" borderId="45" xfId="0" applyBorder="1" applyAlignment="1">
      <alignment horizontal="left" wrapText="1"/>
    </xf>
    <xf numFmtId="49" fontId="0" fillId="0" borderId="11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4" fillId="0" borderId="45" xfId="0" applyFont="1" applyFill="1" applyBorder="1" applyAlignment="1">
      <alignment horizontal="left" wrapText="1"/>
    </xf>
    <xf numFmtId="2" fontId="1" fillId="0" borderId="42" xfId="0" applyNumberFormat="1" applyFont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49" fontId="10" fillId="0" borderId="53" xfId="0" applyNumberFormat="1" applyFont="1" applyFill="1" applyBorder="1" applyAlignment="1">
      <alignment horizontal="center"/>
    </xf>
    <xf numFmtId="0" fontId="0" fillId="0" borderId="45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51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wrapText="1"/>
    </xf>
    <xf numFmtId="0" fontId="16" fillId="0" borderId="37" xfId="0" applyFont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  <xf numFmtId="0" fontId="0" fillId="0" borderId="27" xfId="0" applyFont="1" applyFill="1" applyBorder="1" applyAlignment="1">
      <alignment horizontal="center"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3" xfId="0" applyNumberFormat="1" applyFill="1" applyBorder="1" applyAlignment="1">
      <alignment horizontal="center" wrapText="1"/>
    </xf>
    <xf numFmtId="0" fontId="0" fillId="0" borderId="37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wrapText="1"/>
    </xf>
    <xf numFmtId="49" fontId="40" fillId="0" borderId="41" xfId="0" applyNumberFormat="1" applyFont="1" applyFill="1" applyBorder="1" applyAlignment="1">
      <alignment horizontal="justify" vertical="top" wrapText="1"/>
    </xf>
    <xf numFmtId="49" fontId="40" fillId="0" borderId="45" xfId="0" applyNumberFormat="1" applyFont="1" applyFill="1" applyBorder="1" applyAlignment="1">
      <alignment horizontal="justify" vertical="top" wrapText="1"/>
    </xf>
    <xf numFmtId="49" fontId="40" fillId="0" borderId="63" xfId="0" applyNumberFormat="1" applyFont="1" applyFill="1" applyBorder="1" applyAlignment="1">
      <alignment horizontal="justify" vertical="top" wrapText="1"/>
    </xf>
    <xf numFmtId="49" fontId="10" fillId="0" borderId="37" xfId="0" applyNumberFormat="1" applyFont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36" borderId="11" xfId="0" applyNumberFormat="1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wrapText="1"/>
    </xf>
    <xf numFmtId="49" fontId="0" fillId="36" borderId="15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89" fillId="0" borderId="2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90" fillId="0" borderId="0" xfId="0" applyFont="1" applyAlignment="1">
      <alignment vertical="top" wrapText="1"/>
    </xf>
    <xf numFmtId="49" fontId="0" fillId="0" borderId="26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40" xfId="0" applyNumberForma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64" xfId="0" applyBorder="1" applyAlignment="1">
      <alignment horizontal="left"/>
    </xf>
    <xf numFmtId="0" fontId="0" fillId="0" borderId="35" xfId="0" applyBorder="1" applyAlignment="1">
      <alignment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65" xfId="0" applyNumberFormat="1" applyBorder="1" applyAlignment="1">
      <alignment/>
    </xf>
    <xf numFmtId="0" fontId="0" fillId="0" borderId="19" xfId="0" applyBorder="1" applyAlignment="1">
      <alignment horizontal="center"/>
    </xf>
    <xf numFmtId="2" fontId="0" fillId="0" borderId="63" xfId="0" applyNumberFormat="1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65" xfId="0" applyNumberFormat="1" applyBorder="1" applyAlignment="1">
      <alignment horizontal="center"/>
    </xf>
    <xf numFmtId="49" fontId="30" fillId="0" borderId="28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0" fontId="0" fillId="0" borderId="63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2" fontId="16" fillId="0" borderId="37" xfId="0" applyNumberFormat="1" applyFont="1" applyFill="1" applyBorder="1" applyAlignment="1">
      <alignment horizontal="center"/>
    </xf>
    <xf numFmtId="49" fontId="16" fillId="0" borderId="4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41" xfId="0" applyFont="1" applyFill="1" applyBorder="1" applyAlignment="1">
      <alignment wrapText="1"/>
    </xf>
    <xf numFmtId="0" fontId="0" fillId="0" borderId="37" xfId="0" applyFont="1" applyFill="1" applyBorder="1" applyAlignment="1">
      <alignment horizontal="center"/>
    </xf>
    <xf numFmtId="0" fontId="16" fillId="0" borderId="41" xfId="0" applyFont="1" applyBorder="1" applyAlignment="1">
      <alignment wrapText="1"/>
    </xf>
    <xf numFmtId="0" fontId="4" fillId="0" borderId="45" xfId="0" applyFont="1" applyBorder="1" applyAlignment="1">
      <alignment horizontal="left" vertical="top" wrapText="1"/>
    </xf>
    <xf numFmtId="49" fontId="1" fillId="0" borderId="37" xfId="0" applyNumberFormat="1" applyFont="1" applyBorder="1" applyAlignment="1">
      <alignment horizontal="center" wrapText="1"/>
    </xf>
    <xf numFmtId="0" fontId="0" fillId="0" borderId="37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10" fillId="0" borderId="51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37" xfId="0" applyFont="1" applyFill="1" applyBorder="1" applyAlignment="1">
      <alignment wrapText="1"/>
    </xf>
    <xf numFmtId="49" fontId="1" fillId="0" borderId="37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6" fillId="0" borderId="51" xfId="0" applyFont="1" applyBorder="1" applyAlignment="1">
      <alignment wrapText="1"/>
    </xf>
    <xf numFmtId="49" fontId="16" fillId="0" borderId="37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51" xfId="0" applyBorder="1" applyAlignment="1">
      <alignment horizontal="left" wrapText="1"/>
    </xf>
    <xf numFmtId="49" fontId="88" fillId="0" borderId="28" xfId="0" applyNumberFormat="1" applyFont="1" applyBorder="1" applyAlignment="1">
      <alignment horizontal="center"/>
    </xf>
    <xf numFmtId="49" fontId="88" fillId="0" borderId="28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wrapText="1"/>
    </xf>
    <xf numFmtId="0" fontId="16" fillId="0" borderId="51" xfId="0" applyFont="1" applyFill="1" applyBorder="1" applyAlignment="1">
      <alignment horizontal="left" wrapText="1"/>
    </xf>
    <xf numFmtId="49" fontId="16" fillId="0" borderId="37" xfId="0" applyNumberFormat="1" applyFont="1" applyFill="1" applyBorder="1" applyAlignment="1">
      <alignment horizontal="center" wrapText="1"/>
    </xf>
    <xf numFmtId="49" fontId="16" fillId="0" borderId="28" xfId="0" applyNumberFormat="1" applyFont="1" applyFill="1" applyBorder="1" applyAlignment="1">
      <alignment horizontal="center" wrapText="1"/>
    </xf>
    <xf numFmtId="49" fontId="16" fillId="0" borderId="27" xfId="0" applyNumberFormat="1" applyFont="1" applyFill="1" applyBorder="1" applyAlignment="1">
      <alignment horizontal="center" wrapText="1"/>
    </xf>
    <xf numFmtId="49" fontId="16" fillId="0" borderId="53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2" fontId="1" fillId="0" borderId="13" xfId="0" applyNumberFormat="1" applyFont="1" applyBorder="1" applyAlignment="1">
      <alignment horizontal="center"/>
    </xf>
    <xf numFmtId="0" fontId="4" fillId="0" borderId="53" xfId="0" applyFont="1" applyBorder="1" applyAlignment="1">
      <alignment wrapText="1"/>
    </xf>
    <xf numFmtId="49" fontId="0" fillId="0" borderId="41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1" fillId="0" borderId="37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0" fillId="0" borderId="41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0" fillId="0" borderId="68" xfId="0" applyFont="1" applyBorder="1" applyAlignment="1">
      <alignment horizontal="left" wrapText="1"/>
    </xf>
    <xf numFmtId="49" fontId="10" fillId="0" borderId="34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wrapText="1"/>
    </xf>
    <xf numFmtId="0" fontId="0" fillId="0" borderId="41" xfId="0" applyFont="1" applyFill="1" applyBorder="1" applyAlignment="1">
      <alignment horizontal="left" wrapText="1"/>
    </xf>
    <xf numFmtId="0" fontId="16" fillId="0" borderId="66" xfId="0" applyFont="1" applyBorder="1" applyAlignment="1">
      <alignment wrapText="1"/>
    </xf>
    <xf numFmtId="49" fontId="0" fillId="0" borderId="66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49" xfId="0" applyFont="1" applyFill="1" applyBorder="1" applyAlignment="1">
      <alignment wrapText="1"/>
    </xf>
    <xf numFmtId="49" fontId="0" fillId="0" borderId="51" xfId="0" applyNumberFormat="1" applyFont="1" applyFill="1" applyBorder="1" applyAlignment="1">
      <alignment horizontal="center"/>
    </xf>
    <xf numFmtId="0" fontId="1" fillId="0" borderId="40" xfId="0" applyFont="1" applyBorder="1" applyAlignment="1">
      <alignment wrapText="1"/>
    </xf>
    <xf numFmtId="49" fontId="0" fillId="0" borderId="33" xfId="0" applyNumberFormat="1" applyBorder="1" applyAlignment="1">
      <alignment horizontal="center"/>
    </xf>
    <xf numFmtId="0" fontId="0" fillId="0" borderId="26" xfId="0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26" xfId="0" applyNumberForma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9" xfId="0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" fillId="0" borderId="45" xfId="0" applyFont="1" applyBorder="1" applyAlignment="1">
      <alignment/>
    </xf>
    <xf numFmtId="0" fontId="0" fillId="0" borderId="49" xfId="0" applyFont="1" applyFill="1" applyBorder="1" applyAlignment="1">
      <alignment wrapText="1"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16" fillId="0" borderId="37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1" fillId="0" borderId="36" xfId="65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4" fillId="0" borderId="36" xfId="65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33" borderId="38" xfId="0" applyNumberFormat="1" applyFont="1" applyFill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2" fontId="10" fillId="0" borderId="36" xfId="0" applyNumberFormat="1" applyFont="1" applyBorder="1" applyAlignment="1" applyProtection="1">
      <alignment horizontal="center"/>
      <protection locked="0"/>
    </xf>
    <xf numFmtId="2" fontId="10" fillId="0" borderId="36" xfId="65" applyNumberFormat="1" applyFont="1" applyBorder="1" applyAlignment="1" applyProtection="1">
      <alignment horizontal="center"/>
      <protection locked="0"/>
    </xf>
    <xf numFmtId="2" fontId="10" fillId="0" borderId="37" xfId="65" applyNumberFormat="1" applyFont="1" applyBorder="1" applyAlignment="1" applyProtection="1">
      <alignment horizontal="center"/>
      <protection locked="0"/>
    </xf>
    <xf numFmtId="2" fontId="0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wrapText="1"/>
    </xf>
    <xf numFmtId="0" fontId="0" fillId="0" borderId="34" xfId="0" applyFont="1" applyFill="1" applyBorder="1" applyAlignment="1">
      <alignment horizontal="center" wrapText="1"/>
    </xf>
    <xf numFmtId="49" fontId="1" fillId="0" borderId="48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49" fontId="0" fillId="0" borderId="7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6" fillId="0" borderId="63" xfId="0" applyFont="1" applyBorder="1" applyAlignment="1">
      <alignment wrapText="1"/>
    </xf>
    <xf numFmtId="49" fontId="0" fillId="0" borderId="35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1" fillId="0" borderId="49" xfId="0" applyFont="1" applyBorder="1" applyAlignment="1">
      <alignment wrapText="1"/>
    </xf>
    <xf numFmtId="49" fontId="0" fillId="0" borderId="48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10" fillId="0" borderId="24" xfId="0" applyFont="1" applyBorder="1" applyAlignment="1">
      <alignment wrapText="1"/>
    </xf>
    <xf numFmtId="2" fontId="0" fillId="0" borderId="17" xfId="0" applyNumberFormat="1" applyFont="1" applyBorder="1" applyAlignment="1">
      <alignment horizontal="center"/>
    </xf>
    <xf numFmtId="0" fontId="0" fillId="0" borderId="68" xfId="0" applyFont="1" applyFill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67" xfId="0" applyNumberFormat="1" applyFont="1" applyFill="1" applyBorder="1" applyAlignment="1">
      <alignment horizontal="center" wrapText="1"/>
    </xf>
    <xf numFmtId="49" fontId="0" fillId="0" borderId="66" xfId="0" applyNumberFormat="1" applyFon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/>
    </xf>
    <xf numFmtId="0" fontId="0" fillId="0" borderId="74" xfId="0" applyBorder="1" applyAlignment="1">
      <alignment horizontal="left" wrapText="1"/>
    </xf>
    <xf numFmtId="49" fontId="0" fillId="0" borderId="40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74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4" fillId="0" borderId="74" xfId="0" applyFont="1" applyBorder="1" applyAlignment="1">
      <alignment wrapText="1"/>
    </xf>
    <xf numFmtId="0" fontId="4" fillId="0" borderId="40" xfId="0" applyFont="1" applyBorder="1" applyAlignment="1">
      <alignment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0" borderId="74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0" fontId="0" fillId="0" borderId="40" xfId="0" applyFont="1" applyBorder="1" applyAlignment="1">
      <alignment horizontal="left" wrapText="1"/>
    </xf>
    <xf numFmtId="49" fontId="0" fillId="0" borderId="34" xfId="0" applyNumberFormat="1" applyFont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/>
    </xf>
    <xf numFmtId="2" fontId="1" fillId="33" borderId="37" xfId="0" applyNumberFormat="1" applyFont="1" applyFill="1" applyBorder="1" applyAlignment="1">
      <alignment horizontal="center" vertical="center"/>
    </xf>
    <xf numFmtId="2" fontId="10" fillId="0" borderId="37" xfId="65" applyNumberFormat="1" applyFont="1" applyBorder="1" applyAlignment="1">
      <alignment horizontal="center"/>
    </xf>
    <xf numFmtId="2" fontId="1" fillId="0" borderId="37" xfId="65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0" fillId="0" borderId="75" xfId="0" applyBorder="1" applyAlignment="1">
      <alignment horizontal="left"/>
    </xf>
    <xf numFmtId="0" fontId="0" fillId="0" borderId="36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49" fontId="30" fillId="0" borderId="45" xfId="0" applyNumberFormat="1" applyFont="1" applyFill="1" applyBorder="1" applyAlignment="1">
      <alignment horizontal="justify" vertical="top" wrapText="1"/>
    </xf>
    <xf numFmtId="49" fontId="41" fillId="0" borderId="45" xfId="0" applyNumberFormat="1" applyFont="1" applyFill="1" applyBorder="1" applyAlignment="1">
      <alignment horizontal="justify" vertical="top" wrapText="1"/>
    </xf>
    <xf numFmtId="0" fontId="4" fillId="0" borderId="18" xfId="0" applyFont="1" applyBorder="1" applyAlignment="1">
      <alignment horizontal="center"/>
    </xf>
    <xf numFmtId="0" fontId="0" fillId="0" borderId="48" xfId="0" applyFont="1" applyBorder="1" applyAlignment="1">
      <alignment wrapText="1"/>
    </xf>
    <xf numFmtId="0" fontId="0" fillId="0" borderId="55" xfId="0" applyFont="1" applyBorder="1" applyAlignment="1">
      <alignment horizontal="left" wrapText="1"/>
    </xf>
    <xf numFmtId="49" fontId="16" fillId="0" borderId="3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49" fontId="16" fillId="0" borderId="55" xfId="0" applyNumberFormat="1" applyFont="1" applyBorder="1" applyAlignment="1">
      <alignment horizontal="center"/>
    </xf>
    <xf numFmtId="2" fontId="16" fillId="0" borderId="4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49" xfId="0" applyFont="1" applyBorder="1" applyAlignment="1">
      <alignment horizontal="left" wrapText="1"/>
    </xf>
    <xf numFmtId="49" fontId="16" fillId="0" borderId="33" xfId="0" applyNumberFormat="1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 horizontal="center"/>
    </xf>
    <xf numFmtId="49" fontId="16" fillId="0" borderId="33" xfId="0" applyNumberFormat="1" applyFont="1" applyFill="1" applyBorder="1" applyAlignment="1">
      <alignment/>
    </xf>
    <xf numFmtId="49" fontId="0" fillId="0" borderId="2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wrapText="1"/>
    </xf>
    <xf numFmtId="0" fontId="4" fillId="0" borderId="4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left"/>
    </xf>
    <xf numFmtId="2" fontId="1" fillId="0" borderId="40" xfId="65" applyNumberFormat="1" applyFont="1" applyBorder="1" applyAlignment="1">
      <alignment horizontal="center"/>
    </xf>
    <xf numFmtId="0" fontId="1" fillId="0" borderId="76" xfId="0" applyFont="1" applyBorder="1" applyAlignment="1">
      <alignment wrapText="1"/>
    </xf>
    <xf numFmtId="49" fontId="1" fillId="0" borderId="18" xfId="0" applyNumberFormat="1" applyFont="1" applyBorder="1" applyAlignment="1">
      <alignment horizontal="left"/>
    </xf>
    <xf numFmtId="2" fontId="1" fillId="0" borderId="17" xfId="65" applyNumberFormat="1" applyFont="1" applyBorder="1" applyAlignment="1">
      <alignment horizontal="center"/>
    </xf>
    <xf numFmtId="49" fontId="30" fillId="0" borderId="48" xfId="0" applyNumberFormat="1" applyFont="1" applyFill="1" applyBorder="1" applyAlignment="1">
      <alignment horizontal="justify" vertical="top" wrapText="1"/>
    </xf>
    <xf numFmtId="0" fontId="1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2" fontId="16" fillId="0" borderId="37" xfId="65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49" fontId="16" fillId="0" borderId="37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91" fillId="0" borderId="41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" fontId="2" fillId="0" borderId="55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7" fillId="0" borderId="26" xfId="0" applyFont="1" applyBorder="1" applyAlignment="1">
      <alignment vertical="top" wrapText="1"/>
    </xf>
    <xf numFmtId="49" fontId="42" fillId="0" borderId="17" xfId="0" applyNumberFormat="1" applyFont="1" applyBorder="1" applyAlignment="1" applyProtection="1">
      <alignment horizontal="left" vertical="center" wrapText="1"/>
      <protection/>
    </xf>
    <xf numFmtId="0" fontId="33" fillId="0" borderId="45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top" wrapText="1"/>
    </xf>
    <xf numFmtId="0" fontId="33" fillId="0" borderId="48" xfId="0" applyFont="1" applyFill="1" applyBorder="1" applyAlignment="1">
      <alignment horizontal="center" vertical="top" wrapText="1"/>
    </xf>
    <xf numFmtId="0" fontId="30" fillId="0" borderId="66" xfId="0" applyFont="1" applyFill="1" applyBorder="1" applyAlignment="1">
      <alignment vertical="top" wrapText="1"/>
    </xf>
    <xf numFmtId="0" fontId="92" fillId="0" borderId="41" xfId="0" applyFont="1" applyBorder="1" applyAlignment="1">
      <alignment horizontal="center" vertical="center"/>
    </xf>
    <xf numFmtId="0" fontId="30" fillId="0" borderId="48" xfId="0" applyFont="1" applyFill="1" applyBorder="1" applyAlignment="1">
      <alignment vertical="top" wrapText="1"/>
    </xf>
    <xf numFmtId="0" fontId="93" fillId="0" borderId="41" xfId="0" applyFont="1" applyBorder="1" applyAlignment="1">
      <alignment vertical="top" wrapText="1"/>
    </xf>
    <xf numFmtId="0" fontId="92" fillId="0" borderId="41" xfId="0" applyFont="1" applyBorder="1" applyAlignment="1">
      <alignment horizontal="center" vertical="top"/>
    </xf>
    <xf numFmtId="0" fontId="30" fillId="0" borderId="41" xfId="0" applyFont="1" applyBorder="1" applyAlignment="1">
      <alignment horizontal="center" vertical="top"/>
    </xf>
    <xf numFmtId="0" fontId="30" fillId="0" borderId="41" xfId="0" applyFont="1" applyFill="1" applyBorder="1" applyAlignment="1">
      <alignment horizontal="center" vertical="top"/>
    </xf>
    <xf numFmtId="49" fontId="1" fillId="0" borderId="55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2" fontId="0" fillId="0" borderId="67" xfId="0" applyNumberFormat="1" applyFill="1" applyBorder="1" applyAlignment="1">
      <alignment horizontal="center"/>
    </xf>
    <xf numFmtId="2" fontId="16" fillId="0" borderId="40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94" fillId="0" borderId="41" xfId="0" applyFont="1" applyFill="1" applyBorder="1" applyAlignment="1">
      <alignment horizontal="left" vertical="center" wrapText="1"/>
    </xf>
    <xf numFmtId="49" fontId="40" fillId="0" borderId="48" xfId="0" applyNumberFormat="1" applyFont="1" applyFill="1" applyBorder="1" applyAlignment="1">
      <alignment horizontal="justify" vertical="top" wrapText="1"/>
    </xf>
    <xf numFmtId="0" fontId="0" fillId="0" borderId="66" xfId="0" applyFont="1" applyFill="1" applyBorder="1" applyAlignment="1">
      <alignment horizontal="left" wrapText="1"/>
    </xf>
    <xf numFmtId="0" fontId="16" fillId="0" borderId="48" xfId="0" applyFont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49" fontId="0" fillId="0" borderId="7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66" xfId="0" applyFont="1" applyFill="1" applyBorder="1" applyAlignment="1">
      <alignment horizontal="left" wrapText="1"/>
    </xf>
    <xf numFmtId="0" fontId="16" fillId="0" borderId="49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5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49" fontId="0" fillId="33" borderId="40" xfId="0" applyNumberFormat="1" applyFont="1" applyFill="1" applyBorder="1" applyAlignment="1">
      <alignment horizontal="center"/>
    </xf>
    <xf numFmtId="49" fontId="0" fillId="33" borderId="39" xfId="0" applyNumberFormat="1" applyFont="1" applyFill="1" applyBorder="1" applyAlignment="1">
      <alignment horizontal="center"/>
    </xf>
    <xf numFmtId="49" fontId="0" fillId="33" borderId="38" xfId="0" applyNumberFormat="1" applyFont="1" applyFill="1" applyBorder="1" applyAlignment="1">
      <alignment horizontal="center"/>
    </xf>
    <xf numFmtId="49" fontId="30" fillId="0" borderId="35" xfId="0" applyNumberFormat="1" applyFont="1" applyFill="1" applyBorder="1" applyAlignment="1">
      <alignment horizontal="center" vertical="top" wrapText="1"/>
    </xf>
    <xf numFmtId="49" fontId="40" fillId="0" borderId="19" xfId="0" applyNumberFormat="1" applyFont="1" applyFill="1" applyBorder="1" applyAlignment="1">
      <alignment horizontal="center" vertical="top" wrapText="1"/>
    </xf>
    <xf numFmtId="49" fontId="40" fillId="0" borderId="42" xfId="0" applyNumberFormat="1" applyFont="1" applyFill="1" applyBorder="1" applyAlignment="1">
      <alignment horizontal="center" vertical="top" wrapText="1"/>
    </xf>
    <xf numFmtId="49" fontId="40" fillId="0" borderId="53" xfId="0" applyNumberFormat="1" applyFont="1" applyFill="1" applyBorder="1" applyAlignment="1">
      <alignment horizontal="center" vertical="top" wrapText="1"/>
    </xf>
    <xf numFmtId="49" fontId="40" fillId="0" borderId="43" xfId="0" applyNumberFormat="1" applyFont="1" applyFill="1" applyBorder="1" applyAlignment="1">
      <alignment horizontal="center" vertical="top" wrapText="1"/>
    </xf>
    <xf numFmtId="49" fontId="40" fillId="0" borderId="56" xfId="0" applyNumberFormat="1" applyFont="1" applyFill="1" applyBorder="1" applyAlignment="1">
      <alignment horizontal="center" vertical="top" wrapText="1"/>
    </xf>
    <xf numFmtId="49" fontId="40" fillId="0" borderId="7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3" fillId="0" borderId="0" xfId="54" applyFont="1" applyAlignment="1">
      <alignment horizontal="center" vertical="top" wrapText="1"/>
      <protection/>
    </xf>
    <xf numFmtId="0" fontId="35" fillId="0" borderId="0" xfId="54" applyFont="1" applyAlignment="1">
      <alignment horizontal="center"/>
      <protection/>
    </xf>
    <xf numFmtId="0" fontId="33" fillId="0" borderId="13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49" fontId="40" fillId="0" borderId="24" xfId="0" applyNumberFormat="1" applyFont="1" applyFill="1" applyBorder="1" applyAlignment="1">
      <alignment horizontal="center" vertical="top" wrapText="1"/>
    </xf>
    <xf numFmtId="49" fontId="40" fillId="0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30" fillId="0" borderId="49" xfId="0" applyNumberFormat="1" applyFont="1" applyFill="1" applyBorder="1" applyAlignment="1">
      <alignment horizontal="center" vertical="top" wrapText="1"/>
    </xf>
    <xf numFmtId="49" fontId="30" fillId="0" borderId="70" xfId="0" applyNumberFormat="1" applyFont="1" applyFill="1" applyBorder="1" applyAlignment="1">
      <alignment horizontal="center" vertical="top" wrapText="1"/>
    </xf>
    <xf numFmtId="44" fontId="0" fillId="0" borderId="0" xfId="45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7" fillId="0" borderId="0" xfId="55" applyFont="1" applyBorder="1" applyAlignment="1">
      <alignment horizontal="center" vertical="top" wrapText="1"/>
      <protection/>
    </xf>
    <xf numFmtId="0" fontId="38" fillId="0" borderId="0" xfId="55" applyFont="1" applyBorder="1" applyAlignment="1">
      <alignment horizontal="center" vertical="top" wrapText="1"/>
      <protection/>
    </xf>
    <xf numFmtId="49" fontId="42" fillId="0" borderId="0" xfId="0" applyNumberFormat="1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>
      <alignment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1244" t="s">
        <v>309</v>
      </c>
      <c r="B1" s="1244"/>
      <c r="C1" s="1244"/>
    </row>
    <row r="2" spans="1:3" ht="12.75">
      <c r="A2" s="1244" t="s">
        <v>308</v>
      </c>
      <c r="B2" s="1244"/>
      <c r="C2" s="1244"/>
    </row>
    <row r="3" spans="1:3" ht="12.75">
      <c r="A3" s="1244" t="s">
        <v>152</v>
      </c>
      <c r="B3" s="1244"/>
      <c r="C3" s="1244"/>
    </row>
    <row r="4" spans="1:3" ht="12.75">
      <c r="A4" s="1244" t="s">
        <v>226</v>
      </c>
      <c r="B4" s="1244"/>
      <c r="C4" s="1244"/>
    </row>
    <row r="5" spans="1:3" ht="12.75">
      <c r="A5" s="1244" t="s">
        <v>239</v>
      </c>
      <c r="B5" s="1244"/>
      <c r="C5" s="1244"/>
    </row>
    <row r="6" spans="2:3" ht="12.75">
      <c r="B6" s="1244" t="s">
        <v>151</v>
      </c>
      <c r="C6" s="1244"/>
    </row>
    <row r="7" ht="12.75">
      <c r="C7" s="1" t="s">
        <v>612</v>
      </c>
    </row>
    <row r="10" spans="1:3" s="697" customFormat="1" ht="18">
      <c r="A10" s="1243" t="s">
        <v>307</v>
      </c>
      <c r="B10" s="1243"/>
      <c r="C10" s="1243"/>
    </row>
    <row r="11" spans="1:3" s="697" customFormat="1" ht="18">
      <c r="A11" s="1243" t="s">
        <v>306</v>
      </c>
      <c r="B11" s="1243"/>
      <c r="C11" s="1243"/>
    </row>
    <row r="12" spans="1:3" s="697" customFormat="1" ht="18">
      <c r="A12" s="1243" t="s">
        <v>305</v>
      </c>
      <c r="B12" s="1243"/>
      <c r="C12" s="1243"/>
    </row>
    <row r="13" spans="1:3" s="697" customFormat="1" ht="18">
      <c r="A13" s="1243" t="s">
        <v>429</v>
      </c>
      <c r="B13" s="1243"/>
      <c r="C13" s="1243"/>
    </row>
    <row r="14" spans="1:3" ht="20.25">
      <c r="A14" s="590"/>
      <c r="B14" s="590"/>
      <c r="C14" s="590"/>
    </row>
    <row r="15" ht="13.5" thickBot="1"/>
    <row r="16" spans="1:3" ht="15">
      <c r="A16" s="493" t="s">
        <v>304</v>
      </c>
      <c r="B16" s="493" t="s">
        <v>303</v>
      </c>
      <c r="C16" s="493" t="s">
        <v>302</v>
      </c>
    </row>
    <row r="17" spans="1:3" ht="15.75" thickBot="1">
      <c r="A17" s="554" t="s">
        <v>301</v>
      </c>
      <c r="B17" s="554"/>
      <c r="C17" s="554" t="s">
        <v>278</v>
      </c>
    </row>
    <row r="18" spans="1:3" s="674" customFormat="1" ht="62.25" customHeight="1" thickBot="1">
      <c r="A18" s="695" t="s">
        <v>300</v>
      </c>
      <c r="B18" s="696" t="s">
        <v>299</v>
      </c>
      <c r="C18" s="682"/>
    </row>
    <row r="19" spans="1:3" ht="28.5" customHeight="1" thickBot="1">
      <c r="A19" s="553"/>
      <c r="B19" s="552" t="s">
        <v>298</v>
      </c>
      <c r="C19" s="551">
        <v>960</v>
      </c>
    </row>
    <row r="20" spans="1:3" ht="15.75">
      <c r="A20" s="550"/>
      <c r="B20" s="549"/>
      <c r="C20" s="546"/>
    </row>
    <row r="21" spans="1:3" ht="15.75">
      <c r="A21" s="544"/>
      <c r="B21" s="548"/>
      <c r="C21" s="547"/>
    </row>
    <row r="22" spans="1:3" ht="12.75">
      <c r="A22" s="545"/>
      <c r="B22" s="5"/>
      <c r="C22" s="9"/>
    </row>
    <row r="23" spans="1:3" ht="12.75">
      <c r="A23" s="544"/>
      <c r="B23" s="544"/>
      <c r="C23" s="9"/>
    </row>
    <row r="24" spans="1:3" ht="12.75">
      <c r="A24" s="544"/>
      <c r="B24" s="544"/>
      <c r="C24" s="438"/>
    </row>
    <row r="25" spans="1:3" ht="12.75">
      <c r="A25" s="544"/>
      <c r="B25" s="545"/>
      <c r="C25" s="438"/>
    </row>
    <row r="26" spans="1:3" ht="12.75">
      <c r="A26" s="545"/>
      <c r="B26" s="545"/>
      <c r="C26" s="546"/>
    </row>
    <row r="27" spans="1:3" ht="12.75">
      <c r="A27" s="545"/>
      <c r="B27" s="545"/>
      <c r="C27" s="546"/>
    </row>
    <row r="28" spans="1:3" ht="12.75">
      <c r="A28" s="545"/>
      <c r="B28" s="545"/>
      <c r="C28" s="546"/>
    </row>
    <row r="29" spans="1:3" ht="12.75">
      <c r="A29" s="545"/>
      <c r="B29" s="545"/>
      <c r="C29" s="546"/>
    </row>
    <row r="30" spans="1:3" ht="12.75">
      <c r="A30" s="544"/>
      <c r="B30" s="545"/>
      <c r="C30" s="546"/>
    </row>
    <row r="31" spans="1:3" ht="12.75">
      <c r="A31" s="544"/>
      <c r="B31" s="544"/>
      <c r="C31" s="438"/>
    </row>
    <row r="32" spans="1:3" ht="12.75">
      <c r="A32" s="544"/>
      <c r="B32" s="544"/>
      <c r="C32" s="438"/>
    </row>
    <row r="33" spans="1:3" ht="12.75">
      <c r="A33" s="545"/>
      <c r="B33" s="544"/>
      <c r="C33" s="438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66.75390625" style="0" customWidth="1"/>
    <col min="2" max="2" width="17.125" style="677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244"/>
      <c r="B1" s="1244"/>
      <c r="C1" s="1244"/>
      <c r="D1" s="1244"/>
      <c r="E1" s="408"/>
    </row>
    <row r="2" spans="1:5" ht="12.75">
      <c r="A2" s="1294" t="s">
        <v>413</v>
      </c>
      <c r="B2" s="1294"/>
      <c r="C2" s="68"/>
      <c r="D2" s="68"/>
      <c r="E2" s="408"/>
    </row>
    <row r="3" spans="1:5" ht="12.75">
      <c r="A3" s="1244" t="s">
        <v>414</v>
      </c>
      <c r="B3" s="1244"/>
      <c r="C3" s="3"/>
      <c r="D3" s="3"/>
      <c r="E3" s="645"/>
    </row>
    <row r="4" spans="1:5" ht="12.75">
      <c r="A4" s="1244" t="s">
        <v>152</v>
      </c>
      <c r="B4" s="1244"/>
      <c r="C4" s="3"/>
      <c r="D4" s="3"/>
      <c r="E4" s="408"/>
    </row>
    <row r="5" spans="1:5" ht="12.75">
      <c r="A5" s="1244" t="s">
        <v>226</v>
      </c>
      <c r="B5" s="1244"/>
      <c r="C5" s="3"/>
      <c r="D5" s="3"/>
      <c r="E5" s="408"/>
    </row>
    <row r="6" spans="1:5" ht="12.75">
      <c r="A6" s="1244" t="s">
        <v>239</v>
      </c>
      <c r="B6" s="1244"/>
      <c r="C6" s="3"/>
      <c r="D6" s="3"/>
      <c r="E6" s="408"/>
    </row>
    <row r="7" spans="1:5" ht="12.75">
      <c r="A7" s="1245" t="s">
        <v>151</v>
      </c>
      <c r="B7" s="1246"/>
      <c r="C7" s="68"/>
      <c r="D7" s="68"/>
      <c r="E7" s="645"/>
    </row>
    <row r="8" spans="1:5" ht="12.75">
      <c r="A8" s="1244" t="s">
        <v>618</v>
      </c>
      <c r="B8" s="1244"/>
      <c r="C8" s="3"/>
      <c r="D8" s="3"/>
      <c r="E8" s="645"/>
    </row>
    <row r="12" spans="1:6" s="2" customFormat="1" ht="68.25" customHeight="1">
      <c r="A12" s="1297" t="s">
        <v>428</v>
      </c>
      <c r="B12" s="1297"/>
      <c r="C12" s="1298"/>
      <c r="D12" s="1298"/>
      <c r="E12" s="646"/>
      <c r="F12" s="544"/>
    </row>
    <row r="13" spans="1:6" s="2" customFormat="1" ht="15.75">
      <c r="A13" s="1261"/>
      <c r="B13" s="1261"/>
      <c r="C13" s="1261"/>
      <c r="D13" s="1261"/>
      <c r="E13" s="646"/>
      <c r="F13" s="544"/>
    </row>
    <row r="14" spans="1:4" ht="15.75">
      <c r="A14" s="1261"/>
      <c r="B14" s="1261"/>
      <c r="C14" s="1261"/>
      <c r="D14" s="1261"/>
    </row>
    <row r="15" ht="13.5" thickBot="1"/>
    <row r="16" spans="1:5" ht="31.5" customHeight="1" thickBot="1">
      <c r="A16" s="647" t="s">
        <v>412</v>
      </c>
      <c r="B16" s="675" t="s">
        <v>420</v>
      </c>
      <c r="C16" s="1295"/>
      <c r="D16" s="1296"/>
      <c r="E16" s="9"/>
    </row>
    <row r="17" spans="1:5" ht="16.5" customHeight="1" thickBot="1">
      <c r="A17" s="648">
        <v>1</v>
      </c>
      <c r="B17" s="676">
        <v>2</v>
      </c>
      <c r="C17" s="1295"/>
      <c r="D17" s="1296"/>
      <c r="E17" s="9"/>
    </row>
    <row r="18" spans="1:6" s="10" customFormat="1" ht="25.5" customHeight="1" thickBot="1">
      <c r="A18" s="649" t="s">
        <v>170</v>
      </c>
      <c r="B18" s="694">
        <f>B29</f>
        <v>95337</v>
      </c>
      <c r="C18" s="650"/>
      <c r="D18" s="547"/>
      <c r="E18" s="547"/>
      <c r="F18" s="547"/>
    </row>
    <row r="19" spans="1:6" s="10" customFormat="1" ht="16.5" hidden="1" thickBot="1">
      <c r="A19" s="651"/>
      <c r="B19" s="678"/>
      <c r="C19" s="438"/>
      <c r="D19" s="547"/>
      <c r="E19" s="547"/>
      <c r="F19" s="548"/>
    </row>
    <row r="20" spans="1:5" ht="16.5" hidden="1" thickBot="1">
      <c r="A20" s="651"/>
      <c r="B20" s="678"/>
      <c r="C20" s="438"/>
      <c r="D20" s="547"/>
      <c r="E20" s="9"/>
    </row>
    <row r="21" spans="1:6" s="2" customFormat="1" ht="16.5" hidden="1" thickBot="1">
      <c r="A21" s="651"/>
      <c r="B21" s="678"/>
      <c r="C21" s="438"/>
      <c r="D21" s="547"/>
      <c r="E21" s="438"/>
      <c r="F21" s="544"/>
    </row>
    <row r="22" spans="1:6" s="2" customFormat="1" ht="16.5" hidden="1" thickBot="1">
      <c r="A22" s="651"/>
      <c r="B22" s="679"/>
      <c r="C22" s="546"/>
      <c r="D22" s="652"/>
      <c r="E22" s="438"/>
      <c r="F22" s="544"/>
    </row>
    <row r="23" spans="1:6" s="2" customFormat="1" ht="15.75" hidden="1" thickBot="1">
      <c r="A23" s="653"/>
      <c r="B23" s="679"/>
      <c r="C23" s="546"/>
      <c r="D23" s="652"/>
      <c r="E23" s="438"/>
      <c r="F23" s="544"/>
    </row>
    <row r="24" spans="1:6" s="2" customFormat="1" ht="15.75" hidden="1" thickBot="1">
      <c r="A24" s="653"/>
      <c r="B24" s="679"/>
      <c r="C24" s="546"/>
      <c r="D24" s="652"/>
      <c r="E24" s="438"/>
      <c r="F24" s="544"/>
    </row>
    <row r="25" spans="1:6" s="2" customFormat="1" ht="15.75" hidden="1" thickBot="1">
      <c r="A25" s="653"/>
      <c r="B25" s="679"/>
      <c r="C25" s="546"/>
      <c r="D25" s="652"/>
      <c r="E25" s="438"/>
      <c r="F25" s="544"/>
    </row>
    <row r="26" spans="1:6" s="2" customFormat="1" ht="15.75" hidden="1" thickBot="1">
      <c r="A26" s="653"/>
      <c r="B26" s="679"/>
      <c r="C26" s="546"/>
      <c r="D26" s="652"/>
      <c r="E26" s="438"/>
      <c r="F26" s="544"/>
    </row>
    <row r="27" spans="1:6" s="2" customFormat="1" ht="16.5" hidden="1" thickBot="1">
      <c r="A27" s="651"/>
      <c r="B27" s="679"/>
      <c r="C27" s="546"/>
      <c r="D27" s="652"/>
      <c r="E27" s="438"/>
      <c r="F27" s="544"/>
    </row>
    <row r="28" spans="1:6" s="2" customFormat="1" ht="16.5" hidden="1" thickBot="1">
      <c r="A28" s="651"/>
      <c r="B28" s="678"/>
      <c r="C28" s="438"/>
      <c r="D28" s="547"/>
      <c r="E28" s="438"/>
      <c r="F28" s="544"/>
    </row>
    <row r="29" spans="1:6" s="656" customFormat="1" ht="27" customHeight="1" thickBot="1">
      <c r="A29" s="654" t="s">
        <v>203</v>
      </c>
      <c r="B29" s="693">
        <v>95337</v>
      </c>
      <c r="C29" s="655"/>
      <c r="D29" s="547"/>
      <c r="E29" s="546"/>
      <c r="F29" s="545"/>
    </row>
    <row r="30" spans="1:6" s="2" customFormat="1" ht="63.75" hidden="1" thickBot="1">
      <c r="A30" s="657" t="s">
        <v>415</v>
      </c>
      <c r="B30" s="680">
        <v>110.4</v>
      </c>
      <c r="C30" s="544"/>
      <c r="D30" s="544"/>
      <c r="E30" s="438"/>
      <c r="F30" s="544"/>
    </row>
    <row r="31" spans="1:5" ht="63.75" thickBot="1">
      <c r="A31" s="657" t="s">
        <v>416</v>
      </c>
      <c r="B31" s="681">
        <v>95300</v>
      </c>
      <c r="C31" s="5"/>
      <c r="D31" s="5"/>
      <c r="E31" s="9"/>
    </row>
    <row r="32" spans="1:6" s="2" customFormat="1" ht="32.25" thickBot="1">
      <c r="A32" s="658" t="s">
        <v>417</v>
      </c>
      <c r="B32" s="682">
        <v>22000</v>
      </c>
      <c r="C32" s="544"/>
      <c r="D32" s="544"/>
      <c r="E32" s="438"/>
      <c r="F32" s="544"/>
    </row>
    <row r="33" spans="1:5" ht="12.75">
      <c r="A33" s="5"/>
      <c r="B33" s="683"/>
      <c r="C33" s="5"/>
      <c r="D33" s="5"/>
      <c r="E33" s="9"/>
    </row>
    <row r="34" spans="1:5" ht="12.75">
      <c r="A34" s="5"/>
      <c r="B34" s="683"/>
      <c r="C34" s="5"/>
      <c r="D34" s="5"/>
      <c r="E34" s="9"/>
    </row>
    <row r="35" spans="1:6" s="2" customFormat="1" ht="12.75">
      <c r="A35" s="544"/>
      <c r="B35" s="684"/>
      <c r="C35" s="544"/>
      <c r="D35" s="544"/>
      <c r="E35" s="438"/>
      <c r="F35" s="544"/>
    </row>
    <row r="36" spans="1:6" s="2" customFormat="1" ht="12.75">
      <c r="A36" s="544"/>
      <c r="B36" s="684"/>
      <c r="C36" s="544"/>
      <c r="D36" s="544"/>
      <c r="E36" s="438"/>
      <c r="F36" s="544"/>
    </row>
    <row r="37" spans="1:6" s="2" customFormat="1" ht="16.5">
      <c r="A37" s="659"/>
      <c r="B37" s="685"/>
      <c r="C37" s="660"/>
      <c r="D37" s="660"/>
      <c r="E37" s="661"/>
      <c r="F37" s="661"/>
    </row>
    <row r="38" spans="1:6" s="2" customFormat="1" ht="16.5">
      <c r="A38" s="661"/>
      <c r="B38" s="685"/>
      <c r="C38" s="660"/>
      <c r="D38" s="660"/>
      <c r="E38" s="661"/>
      <c r="F38" s="544"/>
    </row>
    <row r="39" spans="1:6" s="2" customFormat="1" ht="15">
      <c r="A39" s="544"/>
      <c r="B39" s="684"/>
      <c r="C39" s="544"/>
      <c r="D39" s="544"/>
      <c r="E39" s="661"/>
      <c r="F39" s="544"/>
    </row>
    <row r="40" spans="1:6" s="2" customFormat="1" ht="15.75">
      <c r="A40" s="544"/>
      <c r="B40" s="686"/>
      <c r="C40" s="548"/>
      <c r="D40" s="548"/>
      <c r="E40" s="661"/>
      <c r="F40" s="544"/>
    </row>
    <row r="41" spans="1:6" s="2" customFormat="1" ht="15">
      <c r="A41" s="544"/>
      <c r="B41" s="684"/>
      <c r="C41" s="544"/>
      <c r="D41" s="544"/>
      <c r="E41" s="661"/>
      <c r="F41" s="438"/>
    </row>
    <row r="42" spans="1:6" s="2" customFormat="1" ht="15">
      <c r="A42" s="544"/>
      <c r="B42" s="684"/>
      <c r="C42" s="544"/>
      <c r="D42" s="544"/>
      <c r="E42" s="661"/>
      <c r="F42" s="438"/>
    </row>
    <row r="43" spans="1:6" s="2" customFormat="1" ht="15.75">
      <c r="A43" s="662"/>
      <c r="B43" s="687"/>
      <c r="C43" s="663"/>
      <c r="D43" s="663"/>
      <c r="E43" s="661"/>
      <c r="F43" s="659"/>
    </row>
    <row r="44" spans="1:6" s="2" customFormat="1" ht="15">
      <c r="A44" s="5"/>
      <c r="B44" s="688"/>
      <c r="C44" s="439"/>
      <c r="D44" s="439"/>
      <c r="E44" s="661"/>
      <c r="F44" s="438"/>
    </row>
    <row r="45" spans="1:6" s="2" customFormat="1" ht="15">
      <c r="A45" s="7"/>
      <c r="B45" s="689"/>
      <c r="C45" s="7"/>
      <c r="D45" s="7"/>
      <c r="E45" s="661"/>
      <c r="F45" s="438"/>
    </row>
    <row r="46" spans="1:6" s="2" customFormat="1" ht="15">
      <c r="A46" s="7"/>
      <c r="B46" s="689"/>
      <c r="C46" s="7"/>
      <c r="D46" s="7"/>
      <c r="E46" s="661"/>
      <c r="F46" s="438"/>
    </row>
    <row r="47" spans="1:6" s="2" customFormat="1" ht="15">
      <c r="A47" s="7"/>
      <c r="B47" s="689"/>
      <c r="C47" s="7"/>
      <c r="D47" s="7"/>
      <c r="E47" s="661"/>
      <c r="F47" s="438"/>
    </row>
    <row r="48" spans="1:6" s="2" customFormat="1" ht="15">
      <c r="A48" s="7"/>
      <c r="B48" s="689"/>
      <c r="C48" s="7"/>
      <c r="D48" s="7"/>
      <c r="E48" s="661"/>
      <c r="F48" s="438"/>
    </row>
    <row r="49" spans="1:6" s="2" customFormat="1" ht="15">
      <c r="A49" s="7"/>
      <c r="B49" s="689"/>
      <c r="C49" s="7"/>
      <c r="D49" s="7"/>
      <c r="E49" s="661"/>
      <c r="F49" s="438"/>
    </row>
    <row r="50" spans="1:6" s="2" customFormat="1" ht="15">
      <c r="A50" s="7"/>
      <c r="B50" s="689"/>
      <c r="C50" s="7"/>
      <c r="D50" s="7"/>
      <c r="E50" s="661"/>
      <c r="F50" s="438"/>
    </row>
    <row r="51" spans="1:6" s="2" customFormat="1" ht="15">
      <c r="A51" s="7"/>
      <c r="B51" s="689"/>
      <c r="C51" s="7"/>
      <c r="D51" s="7"/>
      <c r="E51" s="661"/>
      <c r="F51" s="438"/>
    </row>
    <row r="52" spans="1:6" s="2" customFormat="1" ht="15">
      <c r="A52" s="7"/>
      <c r="B52" s="689"/>
      <c r="C52" s="7"/>
      <c r="D52" s="7"/>
      <c r="E52" s="661"/>
      <c r="F52" s="438"/>
    </row>
    <row r="53" spans="1:6" s="2" customFormat="1" ht="15">
      <c r="A53" s="7"/>
      <c r="B53" s="689"/>
      <c r="C53" s="7"/>
      <c r="D53" s="7"/>
      <c r="E53" s="661"/>
      <c r="F53" s="438"/>
    </row>
    <row r="54" spans="1:6" s="2" customFormat="1" ht="15">
      <c r="A54" s="7"/>
      <c r="B54" s="689"/>
      <c r="C54" s="7"/>
      <c r="D54" s="7"/>
      <c r="E54" s="661"/>
      <c r="F54" s="438"/>
    </row>
    <row r="55" spans="1:6" s="2" customFormat="1" ht="15">
      <c r="A55" s="7"/>
      <c r="B55" s="689"/>
      <c r="C55" s="7"/>
      <c r="D55" s="7"/>
      <c r="E55" s="661"/>
      <c r="F55" s="438"/>
    </row>
    <row r="56" spans="1:6" s="2" customFormat="1" ht="15">
      <c r="A56" s="7"/>
      <c r="B56" s="689"/>
      <c r="C56" s="7"/>
      <c r="D56" s="7"/>
      <c r="E56" s="661"/>
      <c r="F56" s="438"/>
    </row>
    <row r="57" spans="1:6" s="2" customFormat="1" ht="15">
      <c r="A57" s="7"/>
      <c r="B57" s="689"/>
      <c r="C57" s="7"/>
      <c r="D57" s="7"/>
      <c r="E57" s="661"/>
      <c r="F57" s="438"/>
    </row>
    <row r="58" spans="1:6" s="2" customFormat="1" ht="15">
      <c r="A58" s="7"/>
      <c r="B58" s="689"/>
      <c r="C58" s="7"/>
      <c r="D58" s="7"/>
      <c r="E58" s="661"/>
      <c r="F58" s="438"/>
    </row>
    <row r="59" spans="1:6" s="2" customFormat="1" ht="15">
      <c r="A59" s="7"/>
      <c r="B59" s="689"/>
      <c r="C59" s="7"/>
      <c r="D59" s="7"/>
      <c r="E59" s="661"/>
      <c r="F59" s="438"/>
    </row>
    <row r="60" spans="1:6" s="2" customFormat="1" ht="15">
      <c r="A60" s="7"/>
      <c r="B60" s="689"/>
      <c r="C60" s="7"/>
      <c r="D60" s="7"/>
      <c r="E60" s="661"/>
      <c r="F60" s="438"/>
    </row>
    <row r="61" spans="1:6" s="2" customFormat="1" ht="15">
      <c r="A61" s="7"/>
      <c r="B61" s="689"/>
      <c r="C61" s="7"/>
      <c r="D61" s="7"/>
      <c r="E61" s="661"/>
      <c r="F61" s="438"/>
    </row>
    <row r="62" spans="1:6" s="2" customFormat="1" ht="15">
      <c r="A62" s="7"/>
      <c r="B62" s="689"/>
      <c r="C62" s="7"/>
      <c r="D62" s="7"/>
      <c r="E62" s="661"/>
      <c r="F62" s="438"/>
    </row>
    <row r="63" spans="1:7" s="2" customFormat="1" ht="15">
      <c r="A63" s="7"/>
      <c r="B63" s="689"/>
      <c r="C63" s="7"/>
      <c r="D63" s="7"/>
      <c r="E63" s="661"/>
      <c r="F63" s="664"/>
      <c r="G63" s="8"/>
    </row>
    <row r="64" spans="1:7" s="2" customFormat="1" ht="15">
      <c r="A64" s="7"/>
      <c r="B64" s="689"/>
      <c r="C64" s="7"/>
      <c r="D64" s="7"/>
      <c r="E64" s="661"/>
      <c r="F64" s="664"/>
      <c r="G64" s="8"/>
    </row>
    <row r="65" spans="1:7" s="2" customFormat="1" ht="15">
      <c r="A65" s="7"/>
      <c r="B65" s="689"/>
      <c r="C65" s="7"/>
      <c r="D65" s="7"/>
      <c r="E65" s="661"/>
      <c r="F65" s="664"/>
      <c r="G65" s="8"/>
    </row>
    <row r="66" spans="1:7" s="2" customFormat="1" ht="15">
      <c r="A66" s="7"/>
      <c r="B66" s="689"/>
      <c r="C66" s="7"/>
      <c r="D66" s="7"/>
      <c r="E66" s="661"/>
      <c r="F66" s="664"/>
      <c r="G66" s="8"/>
    </row>
    <row r="67" spans="1:7" s="2" customFormat="1" ht="15">
      <c r="A67" s="7"/>
      <c r="B67" s="689"/>
      <c r="C67" s="7"/>
      <c r="D67" s="7"/>
      <c r="E67" s="661"/>
      <c r="F67" s="664"/>
      <c r="G67" s="8"/>
    </row>
    <row r="68" spans="1:7" s="2" customFormat="1" ht="15">
      <c r="A68" s="7"/>
      <c r="B68" s="689"/>
      <c r="C68" s="7"/>
      <c r="D68" s="7"/>
      <c r="E68" s="661"/>
      <c r="F68" s="664"/>
      <c r="G68" s="8"/>
    </row>
    <row r="69" spans="1:7" s="2" customFormat="1" ht="15">
      <c r="A69" s="7"/>
      <c r="B69" s="689"/>
      <c r="C69" s="7"/>
      <c r="D69" s="7"/>
      <c r="E69" s="661"/>
      <c r="F69" s="664"/>
      <c r="G69" s="8"/>
    </row>
    <row r="70" spans="1:7" s="2" customFormat="1" ht="15">
      <c r="A70" s="7"/>
      <c r="B70" s="689"/>
      <c r="C70" s="7"/>
      <c r="D70" s="7"/>
      <c r="E70" s="661"/>
      <c r="F70" s="664"/>
      <c r="G70" s="8"/>
    </row>
    <row r="71" spans="1:7" s="2" customFormat="1" ht="15">
      <c r="A71" s="7"/>
      <c r="B71" s="689"/>
      <c r="C71" s="7"/>
      <c r="D71" s="7"/>
      <c r="E71" s="661"/>
      <c r="F71" s="664"/>
      <c r="G71" s="8"/>
    </row>
    <row r="72" spans="1:7" s="2" customFormat="1" ht="15">
      <c r="A72" s="7"/>
      <c r="B72" s="689"/>
      <c r="C72" s="7"/>
      <c r="D72" s="7"/>
      <c r="E72" s="661"/>
      <c r="F72" s="664"/>
      <c r="G72" s="8"/>
    </row>
    <row r="73" spans="1:7" s="2" customFormat="1" ht="15">
      <c r="A73" s="7"/>
      <c r="B73" s="689"/>
      <c r="C73" s="7"/>
      <c r="D73" s="7"/>
      <c r="E73" s="661"/>
      <c r="F73" s="664"/>
      <c r="G73" s="8"/>
    </row>
    <row r="74" spans="1:7" s="2" customFormat="1" ht="15">
      <c r="A74" s="7"/>
      <c r="B74" s="689"/>
      <c r="C74" s="7"/>
      <c r="D74" s="7"/>
      <c r="E74" s="661"/>
      <c r="F74" s="664"/>
      <c r="G74" s="8"/>
    </row>
    <row r="75" spans="1:7" s="2" customFormat="1" ht="15">
      <c r="A75" s="7"/>
      <c r="B75" s="689"/>
      <c r="C75" s="7"/>
      <c r="D75" s="7"/>
      <c r="E75" s="661"/>
      <c r="F75" s="664"/>
      <c r="G75" s="8"/>
    </row>
    <row r="76" spans="1:7" s="2" customFormat="1" ht="15">
      <c r="A76" s="7"/>
      <c r="B76" s="689"/>
      <c r="C76" s="7"/>
      <c r="D76" s="7"/>
      <c r="E76" s="661"/>
      <c r="F76" s="664"/>
      <c r="G76" s="8"/>
    </row>
    <row r="77" spans="1:7" s="2" customFormat="1" ht="15">
      <c r="A77" s="7"/>
      <c r="B77" s="689"/>
      <c r="C77" s="7"/>
      <c r="D77" s="7"/>
      <c r="E77" s="661"/>
      <c r="F77" s="664"/>
      <c r="G77" s="8"/>
    </row>
    <row r="78" spans="1:7" s="2" customFormat="1" ht="15">
      <c r="A78" s="7"/>
      <c r="B78" s="689"/>
      <c r="C78" s="7"/>
      <c r="D78" s="7"/>
      <c r="E78" s="661"/>
      <c r="F78" s="664"/>
      <c r="G78" s="8"/>
    </row>
    <row r="79" spans="1:7" s="2" customFormat="1" ht="15">
      <c r="A79" s="7"/>
      <c r="B79" s="689"/>
      <c r="C79" s="7"/>
      <c r="D79" s="7"/>
      <c r="E79" s="661"/>
      <c r="F79" s="664"/>
      <c r="G79" s="8"/>
    </row>
    <row r="80" spans="1:7" s="2" customFormat="1" ht="15">
      <c r="A80" s="7"/>
      <c r="B80" s="689"/>
      <c r="C80" s="7"/>
      <c r="D80" s="7"/>
      <c r="E80" s="661"/>
      <c r="F80" s="664"/>
      <c r="G80" s="8"/>
    </row>
    <row r="81" spans="1:7" s="2" customFormat="1" ht="15">
      <c r="A81" s="7"/>
      <c r="B81" s="689"/>
      <c r="C81" s="7"/>
      <c r="D81" s="7"/>
      <c r="E81" s="661"/>
      <c r="F81" s="664"/>
      <c r="G81" s="8"/>
    </row>
    <row r="82" spans="1:7" s="2" customFormat="1" ht="15">
      <c r="A82" s="7"/>
      <c r="B82" s="689"/>
      <c r="C82" s="7"/>
      <c r="D82" s="7"/>
      <c r="E82" s="661"/>
      <c r="F82" s="664"/>
      <c r="G82" s="8"/>
    </row>
    <row r="83" spans="1:7" s="2" customFormat="1" ht="15">
      <c r="A83" s="7"/>
      <c r="B83" s="689"/>
      <c r="C83" s="7"/>
      <c r="D83" s="7"/>
      <c r="E83" s="661"/>
      <c r="F83" s="664"/>
      <c r="G83" s="8"/>
    </row>
    <row r="84" spans="1:7" s="2" customFormat="1" ht="15">
      <c r="A84" s="7"/>
      <c r="B84" s="688"/>
      <c r="C84" s="439"/>
      <c r="D84" s="439"/>
      <c r="E84" s="661"/>
      <c r="F84" s="664"/>
      <c r="G84" s="8"/>
    </row>
    <row r="85" spans="1:7" s="2" customFormat="1" ht="15">
      <c r="A85" s="5"/>
      <c r="B85" s="688"/>
      <c r="C85" s="439"/>
      <c r="D85" s="439"/>
      <c r="E85" s="661"/>
      <c r="F85" s="664"/>
      <c r="G85" s="8"/>
    </row>
    <row r="86" spans="1:7" s="2" customFormat="1" ht="15">
      <c r="A86" s="5"/>
      <c r="B86" s="688"/>
      <c r="C86" s="439"/>
      <c r="D86" s="439"/>
      <c r="E86" s="661"/>
      <c r="F86" s="664"/>
      <c r="G86" s="8"/>
    </row>
    <row r="87" spans="1:7" s="2" customFormat="1" ht="15">
      <c r="A87" s="5"/>
      <c r="B87" s="688"/>
      <c r="C87" s="439"/>
      <c r="D87" s="439"/>
      <c r="E87" s="661"/>
      <c r="F87" s="664"/>
      <c r="G87" s="8"/>
    </row>
    <row r="88" spans="1:7" s="2" customFormat="1" ht="15">
      <c r="A88" s="5"/>
      <c r="B88" s="688"/>
      <c r="C88" s="439"/>
      <c r="D88" s="439"/>
      <c r="E88" s="661"/>
      <c r="F88" s="664"/>
      <c r="G88" s="8"/>
    </row>
    <row r="89" spans="1:7" s="2" customFormat="1" ht="15">
      <c r="A89" s="5"/>
      <c r="B89" s="688"/>
      <c r="C89" s="439"/>
      <c r="D89" s="439"/>
      <c r="E89" s="661"/>
      <c r="F89" s="664"/>
      <c r="G89" s="8"/>
    </row>
    <row r="90" spans="1:7" s="2" customFormat="1" ht="15">
      <c r="A90" s="5"/>
      <c r="B90" s="688"/>
      <c r="C90" s="439"/>
      <c r="D90" s="439"/>
      <c r="E90" s="661"/>
      <c r="F90" s="664"/>
      <c r="G90" s="8"/>
    </row>
    <row r="91" spans="1:7" s="2" customFormat="1" ht="15">
      <c r="A91" s="5"/>
      <c r="B91" s="688"/>
      <c r="C91" s="439"/>
      <c r="D91" s="439"/>
      <c r="E91" s="661"/>
      <c r="F91" s="664"/>
      <c r="G91" s="8"/>
    </row>
    <row r="92" spans="1:7" s="2" customFormat="1" ht="15">
      <c r="A92" s="5"/>
      <c r="B92" s="688"/>
      <c r="C92" s="439"/>
      <c r="D92" s="439"/>
      <c r="E92" s="661"/>
      <c r="F92" s="664"/>
      <c r="G92" s="8"/>
    </row>
    <row r="93" spans="1:7" s="2" customFormat="1" ht="15">
      <c r="A93" s="5"/>
      <c r="B93" s="688"/>
      <c r="C93" s="439"/>
      <c r="D93" s="439"/>
      <c r="E93" s="661"/>
      <c r="F93" s="664"/>
      <c r="G93" s="8"/>
    </row>
    <row r="94" spans="1:7" s="2" customFormat="1" ht="15">
      <c r="A94" s="5"/>
      <c r="B94" s="688"/>
      <c r="C94" s="439"/>
      <c r="D94" s="439"/>
      <c r="E94" s="661"/>
      <c r="F94" s="664"/>
      <c r="G94" s="8"/>
    </row>
    <row r="95" spans="1:7" s="2" customFormat="1" ht="15">
      <c r="A95" s="5"/>
      <c r="B95" s="688"/>
      <c r="C95" s="439"/>
      <c r="D95" s="439"/>
      <c r="E95" s="661"/>
      <c r="F95" s="664"/>
      <c r="G95" s="8"/>
    </row>
    <row r="96" spans="1:7" s="2" customFormat="1" ht="15">
      <c r="A96" s="5"/>
      <c r="B96" s="688"/>
      <c r="C96" s="439"/>
      <c r="D96" s="439"/>
      <c r="E96" s="661"/>
      <c r="F96" s="664"/>
      <c r="G96" s="8"/>
    </row>
    <row r="97" spans="1:7" s="2" customFormat="1" ht="15">
      <c r="A97" s="5"/>
      <c r="B97" s="688"/>
      <c r="C97" s="439"/>
      <c r="D97" s="439"/>
      <c r="E97" s="661"/>
      <c r="F97" s="664"/>
      <c r="G97" s="8"/>
    </row>
    <row r="98" spans="1:7" s="2" customFormat="1" ht="15">
      <c r="A98" s="5"/>
      <c r="B98" s="688"/>
      <c r="C98" s="439"/>
      <c r="D98" s="439"/>
      <c r="E98" s="661"/>
      <c r="F98" s="664"/>
      <c r="G98" s="8"/>
    </row>
    <row r="99" spans="1:7" s="2" customFormat="1" ht="15">
      <c r="A99" s="5"/>
      <c r="B99" s="688"/>
      <c r="C99" s="439"/>
      <c r="D99" s="439"/>
      <c r="E99" s="661"/>
      <c r="F99" s="664"/>
      <c r="G99" s="8"/>
    </row>
    <row r="100" spans="1:7" s="2" customFormat="1" ht="15">
      <c r="A100" s="5"/>
      <c r="B100" s="688"/>
      <c r="C100" s="439"/>
      <c r="D100" s="439"/>
      <c r="E100" s="661"/>
      <c r="F100" s="664"/>
      <c r="G100" s="8"/>
    </row>
    <row r="101" spans="1:7" s="2" customFormat="1" ht="15">
      <c r="A101" s="5"/>
      <c r="B101" s="688"/>
      <c r="C101" s="439"/>
      <c r="D101" s="439"/>
      <c r="E101" s="661"/>
      <c r="F101" s="664"/>
      <c r="G101" s="8"/>
    </row>
    <row r="102" spans="1:7" s="2" customFormat="1" ht="15">
      <c r="A102" s="5"/>
      <c r="B102" s="688"/>
      <c r="C102" s="439"/>
      <c r="D102" s="439"/>
      <c r="E102" s="661"/>
      <c r="F102" s="664"/>
      <c r="G102" s="8"/>
    </row>
    <row r="103" spans="1:7" s="2" customFormat="1" ht="15">
      <c r="A103" s="5"/>
      <c r="B103" s="688"/>
      <c r="C103" s="439"/>
      <c r="D103" s="439"/>
      <c r="E103" s="661"/>
      <c r="F103" s="664"/>
      <c r="G103" s="8"/>
    </row>
    <row r="104" spans="1:7" s="2" customFormat="1" ht="15">
      <c r="A104" s="5"/>
      <c r="B104" s="688"/>
      <c r="C104" s="439"/>
      <c r="D104" s="439"/>
      <c r="E104" s="661"/>
      <c r="F104" s="664"/>
      <c r="G104" s="8"/>
    </row>
    <row r="105" spans="1:7" s="2" customFormat="1" ht="15">
      <c r="A105" s="5"/>
      <c r="B105" s="688"/>
      <c r="C105" s="439"/>
      <c r="D105" s="439"/>
      <c r="E105" s="661"/>
      <c r="F105" s="664"/>
      <c r="G105" s="8"/>
    </row>
    <row r="106" spans="1:7" s="2" customFormat="1" ht="15">
      <c r="A106" s="5"/>
      <c r="B106" s="688"/>
      <c r="C106" s="439"/>
      <c r="D106" s="439"/>
      <c r="E106" s="661"/>
      <c r="F106" s="664"/>
      <c r="G106" s="8"/>
    </row>
    <row r="107" spans="1:7" s="2" customFormat="1" ht="15">
      <c r="A107" s="5"/>
      <c r="B107" s="688"/>
      <c r="C107" s="439"/>
      <c r="D107" s="439"/>
      <c r="E107" s="661"/>
      <c r="F107" s="664"/>
      <c r="G107" s="8"/>
    </row>
    <row r="108" spans="1:7" s="2" customFormat="1" ht="15">
      <c r="A108" s="5"/>
      <c r="B108" s="688"/>
      <c r="C108" s="439"/>
      <c r="D108" s="439"/>
      <c r="E108" s="661"/>
      <c r="F108" s="664"/>
      <c r="G108" s="8"/>
    </row>
    <row r="109" spans="1:7" s="2" customFormat="1" ht="15">
      <c r="A109" s="5"/>
      <c r="B109" s="688"/>
      <c r="C109" s="439"/>
      <c r="D109" s="439"/>
      <c r="E109" s="661"/>
      <c r="F109" s="664"/>
      <c r="G109" s="8"/>
    </row>
    <row r="110" spans="1:7" s="2" customFormat="1" ht="15">
      <c r="A110" s="5"/>
      <c r="B110" s="688"/>
      <c r="C110" s="439"/>
      <c r="D110" s="439"/>
      <c r="E110" s="661"/>
      <c r="F110" s="664"/>
      <c r="G110" s="8"/>
    </row>
    <row r="111" spans="1:7" s="2" customFormat="1" ht="15">
      <c r="A111" s="5"/>
      <c r="B111" s="688"/>
      <c r="C111" s="439"/>
      <c r="D111" s="439"/>
      <c r="E111" s="661"/>
      <c r="F111" s="664"/>
      <c r="G111" s="8"/>
    </row>
    <row r="112" spans="1:7" s="2" customFormat="1" ht="15">
      <c r="A112" s="5"/>
      <c r="B112" s="689"/>
      <c r="C112" s="7"/>
      <c r="D112" s="7"/>
      <c r="E112" s="661"/>
      <c r="F112" s="664"/>
      <c r="G112" s="8"/>
    </row>
    <row r="113" spans="1:7" s="2" customFormat="1" ht="15">
      <c r="A113" s="5"/>
      <c r="B113" s="689"/>
      <c r="C113" s="7"/>
      <c r="D113" s="7"/>
      <c r="E113" s="661"/>
      <c r="F113" s="664"/>
      <c r="G113" s="8"/>
    </row>
    <row r="114" spans="1:7" s="2" customFormat="1" ht="15">
      <c r="A114" s="5"/>
      <c r="B114" s="688"/>
      <c r="C114" s="439"/>
      <c r="D114" s="439"/>
      <c r="E114" s="661"/>
      <c r="F114" s="664"/>
      <c r="G114" s="8"/>
    </row>
    <row r="115" spans="1:7" s="2" customFormat="1" ht="15">
      <c r="A115" s="5"/>
      <c r="B115" s="688"/>
      <c r="C115" s="439"/>
      <c r="D115" s="439"/>
      <c r="E115" s="661"/>
      <c r="F115" s="664"/>
      <c r="G115" s="8"/>
    </row>
    <row r="116" spans="1:7" s="2" customFormat="1" ht="15">
      <c r="A116" s="5"/>
      <c r="B116" s="688"/>
      <c r="C116" s="439"/>
      <c r="D116" s="439"/>
      <c r="E116" s="661"/>
      <c r="F116" s="664"/>
      <c r="G116" s="8"/>
    </row>
    <row r="117" spans="1:7" s="2" customFormat="1" ht="15">
      <c r="A117" s="5"/>
      <c r="B117" s="688"/>
      <c r="C117" s="439"/>
      <c r="D117" s="439"/>
      <c r="E117" s="661"/>
      <c r="F117" s="664"/>
      <c r="G117" s="8"/>
    </row>
    <row r="118" spans="1:7" s="2" customFormat="1" ht="15">
      <c r="A118" s="5"/>
      <c r="B118" s="688"/>
      <c r="C118" s="439"/>
      <c r="D118" s="439"/>
      <c r="E118" s="661"/>
      <c r="F118" s="664"/>
      <c r="G118" s="8"/>
    </row>
    <row r="119" spans="1:7" s="2" customFormat="1" ht="15">
      <c r="A119" s="5"/>
      <c r="B119" s="688"/>
      <c r="C119" s="439"/>
      <c r="D119" s="439"/>
      <c r="E119" s="661"/>
      <c r="F119" s="664"/>
      <c r="G119" s="8"/>
    </row>
    <row r="120" spans="1:7" s="2" customFormat="1" ht="15">
      <c r="A120" s="5"/>
      <c r="B120" s="688"/>
      <c r="C120" s="439"/>
      <c r="D120" s="439"/>
      <c r="E120" s="661"/>
      <c r="F120" s="664"/>
      <c r="G120" s="8"/>
    </row>
    <row r="121" spans="1:7" s="2" customFormat="1" ht="15">
      <c r="A121" s="5"/>
      <c r="B121" s="689"/>
      <c r="C121" s="7"/>
      <c r="D121" s="7"/>
      <c r="E121" s="661"/>
      <c r="F121" s="664"/>
      <c r="G121" s="8"/>
    </row>
    <row r="122" spans="1:7" s="2" customFormat="1" ht="15">
      <c r="A122" s="5"/>
      <c r="B122" s="689"/>
      <c r="C122" s="7"/>
      <c r="D122" s="7"/>
      <c r="E122" s="661"/>
      <c r="F122" s="664"/>
      <c r="G122" s="8"/>
    </row>
    <row r="123" spans="1:6" s="2" customFormat="1" ht="15">
      <c r="A123" s="5"/>
      <c r="B123" s="689"/>
      <c r="C123" s="7"/>
      <c r="D123" s="7"/>
      <c r="E123" s="661"/>
      <c r="F123" s="664"/>
    </row>
    <row r="124" spans="1:6" s="2" customFormat="1" ht="15">
      <c r="A124" s="5"/>
      <c r="B124" s="689"/>
      <c r="C124" s="7"/>
      <c r="D124" s="7"/>
      <c r="E124" s="661"/>
      <c r="F124" s="665"/>
    </row>
    <row r="125" spans="1:6" s="2" customFormat="1" ht="15">
      <c r="A125" s="5"/>
      <c r="B125" s="689"/>
      <c r="C125" s="7"/>
      <c r="D125" s="7"/>
      <c r="E125" s="661"/>
      <c r="F125" s="665"/>
    </row>
    <row r="126" spans="1:6" s="2" customFormat="1" ht="15">
      <c r="A126" s="5"/>
      <c r="B126" s="689"/>
      <c r="C126" s="7"/>
      <c r="D126" s="7"/>
      <c r="E126" s="661"/>
      <c r="F126" s="665"/>
    </row>
    <row r="127" spans="1:6" s="2" customFormat="1" ht="15">
      <c r="A127" s="5"/>
      <c r="B127" s="689"/>
      <c r="C127" s="7"/>
      <c r="D127" s="7"/>
      <c r="E127" s="661"/>
      <c r="F127" s="665"/>
    </row>
    <row r="128" spans="1:6" s="2" customFormat="1" ht="15">
      <c r="A128" s="5"/>
      <c r="B128" s="689"/>
      <c r="C128" s="7"/>
      <c r="D128" s="7"/>
      <c r="E128" s="661"/>
      <c r="F128" s="665"/>
    </row>
    <row r="129" spans="1:6" s="2" customFormat="1" ht="15">
      <c r="A129" s="5"/>
      <c r="B129" s="689"/>
      <c r="C129" s="7"/>
      <c r="D129" s="7"/>
      <c r="E129" s="661"/>
      <c r="F129" s="665"/>
    </row>
    <row r="130" spans="1:6" s="2" customFormat="1" ht="15">
      <c r="A130" s="5"/>
      <c r="B130" s="689"/>
      <c r="C130" s="7"/>
      <c r="D130" s="7"/>
      <c r="E130" s="661"/>
      <c r="F130" s="665"/>
    </row>
    <row r="131" spans="1:6" s="2" customFormat="1" ht="15">
      <c r="A131" s="5"/>
      <c r="B131" s="689"/>
      <c r="C131" s="7"/>
      <c r="D131" s="7"/>
      <c r="E131" s="661"/>
      <c r="F131" s="665"/>
    </row>
    <row r="132" spans="1:6" s="2" customFormat="1" ht="15">
      <c r="A132" s="5"/>
      <c r="B132" s="689"/>
      <c r="C132" s="7"/>
      <c r="D132" s="7"/>
      <c r="E132" s="661"/>
      <c r="F132" s="665"/>
    </row>
    <row r="133" spans="1:6" s="2" customFormat="1" ht="15">
      <c r="A133" s="5"/>
      <c r="B133" s="689"/>
      <c r="C133" s="7"/>
      <c r="D133" s="7"/>
      <c r="E133" s="661"/>
      <c r="F133" s="665"/>
    </row>
    <row r="134" spans="1:6" s="2" customFormat="1" ht="15">
      <c r="A134" s="5"/>
      <c r="B134" s="689"/>
      <c r="C134" s="7"/>
      <c r="D134" s="7"/>
      <c r="E134" s="661"/>
      <c r="F134" s="665"/>
    </row>
    <row r="135" spans="1:6" s="2" customFormat="1" ht="15">
      <c r="A135" s="5"/>
      <c r="B135" s="689"/>
      <c r="C135" s="7"/>
      <c r="D135" s="7"/>
      <c r="E135" s="661"/>
      <c r="F135" s="665"/>
    </row>
    <row r="136" spans="1:6" s="2" customFormat="1" ht="15">
      <c r="A136" s="5"/>
      <c r="B136" s="689"/>
      <c r="C136" s="7"/>
      <c r="D136" s="7"/>
      <c r="E136" s="661"/>
      <c r="F136" s="665"/>
    </row>
    <row r="137" spans="1:6" s="2" customFormat="1" ht="15">
      <c r="A137" s="5"/>
      <c r="B137" s="689"/>
      <c r="C137" s="7"/>
      <c r="D137" s="7"/>
      <c r="E137" s="661"/>
      <c r="F137" s="665"/>
    </row>
    <row r="138" spans="1:6" s="2" customFormat="1" ht="15">
      <c r="A138" s="5"/>
      <c r="B138" s="689"/>
      <c r="C138" s="7"/>
      <c r="D138" s="7"/>
      <c r="E138" s="661"/>
      <c r="F138" s="665"/>
    </row>
    <row r="139" spans="1:6" s="2" customFormat="1" ht="15">
      <c r="A139" s="5"/>
      <c r="B139" s="689"/>
      <c r="C139" s="7"/>
      <c r="D139" s="7"/>
      <c r="E139" s="661"/>
      <c r="F139" s="665"/>
    </row>
    <row r="140" spans="1:6" s="2" customFormat="1" ht="15">
      <c r="A140" s="5"/>
      <c r="B140" s="689"/>
      <c r="C140" s="7"/>
      <c r="D140" s="7"/>
      <c r="E140" s="661"/>
      <c r="F140" s="665"/>
    </row>
    <row r="141" spans="1:6" s="2" customFormat="1" ht="15">
      <c r="A141" s="5"/>
      <c r="B141" s="689"/>
      <c r="C141" s="7"/>
      <c r="D141" s="7"/>
      <c r="E141" s="661"/>
      <c r="F141" s="665"/>
    </row>
    <row r="142" spans="1:6" s="2" customFormat="1" ht="15">
      <c r="A142" s="5"/>
      <c r="B142" s="689"/>
      <c r="C142" s="7"/>
      <c r="D142" s="7"/>
      <c r="E142" s="661"/>
      <c r="F142" s="665"/>
    </row>
    <row r="143" spans="1:6" s="2" customFormat="1" ht="15">
      <c r="A143" s="5"/>
      <c r="B143" s="689"/>
      <c r="C143" s="7"/>
      <c r="D143" s="7"/>
      <c r="E143" s="661"/>
      <c r="F143" s="665"/>
    </row>
    <row r="144" spans="1:6" s="2" customFormat="1" ht="15">
      <c r="A144" s="5"/>
      <c r="B144" s="689"/>
      <c r="C144" s="7"/>
      <c r="D144" s="7"/>
      <c r="E144" s="661"/>
      <c r="F144" s="665"/>
    </row>
    <row r="145" spans="1:6" s="2" customFormat="1" ht="15">
      <c r="A145" s="5"/>
      <c r="B145" s="689"/>
      <c r="C145" s="7"/>
      <c r="D145" s="7"/>
      <c r="E145" s="661"/>
      <c r="F145" s="665"/>
    </row>
    <row r="146" spans="1:6" s="2" customFormat="1" ht="15">
      <c r="A146" s="5"/>
      <c r="B146" s="689"/>
      <c r="C146" s="7"/>
      <c r="D146" s="7"/>
      <c r="E146" s="661"/>
      <c r="F146" s="665"/>
    </row>
    <row r="147" spans="1:6" s="2" customFormat="1" ht="15">
      <c r="A147" s="5"/>
      <c r="B147" s="689"/>
      <c r="C147" s="7"/>
      <c r="D147" s="7"/>
      <c r="E147" s="661"/>
      <c r="F147" s="665"/>
    </row>
    <row r="148" spans="1:6" s="2" customFormat="1" ht="15">
      <c r="A148" s="5"/>
      <c r="B148" s="689"/>
      <c r="C148" s="7"/>
      <c r="D148" s="7"/>
      <c r="E148" s="661"/>
      <c r="F148" s="665"/>
    </row>
    <row r="149" spans="1:6" s="2" customFormat="1" ht="15">
      <c r="A149" s="5"/>
      <c r="B149" s="689"/>
      <c r="C149" s="7"/>
      <c r="D149" s="7"/>
      <c r="E149" s="661"/>
      <c r="F149" s="665"/>
    </row>
    <row r="150" spans="1:6" s="2" customFormat="1" ht="15">
      <c r="A150" s="5"/>
      <c r="B150" s="689"/>
      <c r="C150" s="7"/>
      <c r="D150" s="7"/>
      <c r="E150" s="661"/>
      <c r="F150" s="665"/>
    </row>
    <row r="151" spans="1:6" s="2" customFormat="1" ht="15">
      <c r="A151" s="5"/>
      <c r="B151" s="689"/>
      <c r="C151" s="7"/>
      <c r="D151" s="7"/>
      <c r="E151" s="661"/>
      <c r="F151" s="665"/>
    </row>
    <row r="152" spans="1:6" s="2" customFormat="1" ht="15">
      <c r="A152" s="5"/>
      <c r="B152" s="689"/>
      <c r="C152" s="7"/>
      <c r="D152" s="7"/>
      <c r="E152" s="661"/>
      <c r="F152" s="665"/>
    </row>
    <row r="153" spans="1:6" s="2" customFormat="1" ht="15">
      <c r="A153" s="5"/>
      <c r="B153" s="689"/>
      <c r="C153" s="7"/>
      <c r="D153" s="7"/>
      <c r="E153" s="661"/>
      <c r="F153" s="665"/>
    </row>
    <row r="154" spans="1:6" s="2" customFormat="1" ht="15">
      <c r="A154" s="5"/>
      <c r="B154" s="689"/>
      <c r="C154" s="7"/>
      <c r="D154" s="7"/>
      <c r="E154" s="661"/>
      <c r="F154" s="665"/>
    </row>
    <row r="155" spans="1:6" s="2" customFormat="1" ht="15">
      <c r="A155" s="5"/>
      <c r="B155" s="689"/>
      <c r="C155" s="7"/>
      <c r="D155" s="7"/>
      <c r="E155" s="661"/>
      <c r="F155" s="665"/>
    </row>
    <row r="156" spans="1:6" s="2" customFormat="1" ht="15">
      <c r="A156" s="5"/>
      <c r="B156" s="689"/>
      <c r="C156" s="7"/>
      <c r="D156" s="7"/>
      <c r="E156" s="661"/>
      <c r="F156" s="665"/>
    </row>
    <row r="157" spans="1:6" s="2" customFormat="1" ht="15">
      <c r="A157" s="5"/>
      <c r="B157" s="689"/>
      <c r="C157" s="7"/>
      <c r="D157" s="7"/>
      <c r="E157" s="661"/>
      <c r="F157" s="665"/>
    </row>
    <row r="158" spans="1:6" s="2" customFormat="1" ht="15">
      <c r="A158" s="5"/>
      <c r="B158" s="689"/>
      <c r="C158" s="7"/>
      <c r="D158" s="7"/>
      <c r="E158" s="661"/>
      <c r="F158" s="665"/>
    </row>
    <row r="159" spans="1:6" s="2" customFormat="1" ht="15">
      <c r="A159" s="5"/>
      <c r="B159" s="689"/>
      <c r="C159" s="7"/>
      <c r="D159" s="7"/>
      <c r="E159" s="661"/>
      <c r="F159" s="665"/>
    </row>
    <row r="160" spans="1:6" s="2" customFormat="1" ht="15">
      <c r="A160" s="5"/>
      <c r="B160" s="689"/>
      <c r="C160" s="7"/>
      <c r="D160" s="7"/>
      <c r="E160" s="661"/>
      <c r="F160" s="665"/>
    </row>
    <row r="161" spans="1:6" s="2" customFormat="1" ht="15">
      <c r="A161" s="5"/>
      <c r="B161" s="689"/>
      <c r="C161" s="7"/>
      <c r="D161" s="7"/>
      <c r="E161" s="661"/>
      <c r="F161" s="665"/>
    </row>
    <row r="162" spans="1:6" s="2" customFormat="1" ht="15">
      <c r="A162" s="5"/>
      <c r="B162" s="689"/>
      <c r="C162" s="7"/>
      <c r="D162" s="7"/>
      <c r="E162" s="661"/>
      <c r="F162" s="665"/>
    </row>
    <row r="163" spans="1:6" s="2" customFormat="1" ht="15">
      <c r="A163" s="5"/>
      <c r="B163" s="689"/>
      <c r="C163" s="7"/>
      <c r="D163" s="7"/>
      <c r="E163" s="661"/>
      <c r="F163" s="665"/>
    </row>
    <row r="164" spans="1:6" s="2" customFormat="1" ht="15">
      <c r="A164" s="5"/>
      <c r="B164" s="689"/>
      <c r="C164" s="7"/>
      <c r="D164" s="7"/>
      <c r="E164" s="661"/>
      <c r="F164" s="665"/>
    </row>
    <row r="165" spans="1:6" s="2" customFormat="1" ht="15">
      <c r="A165" s="5"/>
      <c r="B165" s="689"/>
      <c r="C165" s="7"/>
      <c r="D165" s="7"/>
      <c r="E165" s="661"/>
      <c r="F165" s="665"/>
    </row>
    <row r="166" spans="1:6" s="2" customFormat="1" ht="15">
      <c r="A166" s="5"/>
      <c r="B166" s="689"/>
      <c r="C166" s="7"/>
      <c r="D166" s="7"/>
      <c r="E166" s="661"/>
      <c r="F166" s="665"/>
    </row>
    <row r="167" spans="1:6" s="2" customFormat="1" ht="15">
      <c r="A167" s="5"/>
      <c r="B167" s="689"/>
      <c r="C167" s="7"/>
      <c r="D167" s="7"/>
      <c r="E167" s="661"/>
      <c r="F167" s="665"/>
    </row>
    <row r="168" spans="1:6" s="2" customFormat="1" ht="15.75">
      <c r="A168" s="662"/>
      <c r="B168" s="690"/>
      <c r="C168" s="666"/>
      <c r="D168" s="666"/>
      <c r="E168" s="661"/>
      <c r="F168" s="667"/>
    </row>
    <row r="169" spans="1:6" s="2" customFormat="1" ht="15">
      <c r="A169" s="5"/>
      <c r="B169" s="683"/>
      <c r="C169" s="5"/>
      <c r="D169" s="5"/>
      <c r="E169" s="661"/>
      <c r="F169" s="665"/>
    </row>
    <row r="170" spans="1:6" s="2" customFormat="1" ht="15">
      <c r="A170" s="7"/>
      <c r="B170" s="689"/>
      <c r="C170" s="7"/>
      <c r="D170" s="7"/>
      <c r="E170" s="661"/>
      <c r="F170" s="665"/>
    </row>
    <row r="171" spans="1:6" s="2" customFormat="1" ht="15">
      <c r="A171" s="5"/>
      <c r="B171" s="683"/>
      <c r="C171" s="5"/>
      <c r="D171" s="5"/>
      <c r="E171" s="661"/>
      <c r="F171" s="665"/>
    </row>
    <row r="172" spans="1:6" s="2" customFormat="1" ht="16.5">
      <c r="A172" s="668"/>
      <c r="B172" s="685"/>
      <c r="C172" s="660"/>
      <c r="D172" s="660"/>
      <c r="E172" s="661"/>
      <c r="F172" s="665"/>
    </row>
    <row r="173" spans="1:6" s="2" customFormat="1" ht="16.5">
      <c r="A173" s="668"/>
      <c r="B173" s="685"/>
      <c r="C173" s="660"/>
      <c r="D173" s="660"/>
      <c r="E173" s="661"/>
      <c r="F173" s="665"/>
    </row>
    <row r="174" spans="1:6" s="2" customFormat="1" ht="15">
      <c r="A174" s="544"/>
      <c r="B174" s="684"/>
      <c r="C174" s="544"/>
      <c r="D174" s="544"/>
      <c r="E174" s="661"/>
      <c r="F174" s="665"/>
    </row>
    <row r="175" spans="1:6" s="2" customFormat="1" ht="15">
      <c r="A175" s="544"/>
      <c r="B175" s="684"/>
      <c r="C175" s="544"/>
      <c r="D175" s="544"/>
      <c r="E175" s="661"/>
      <c r="F175" s="665"/>
    </row>
    <row r="176" spans="1:6" ht="15">
      <c r="A176" s="5"/>
      <c r="B176" s="683"/>
      <c r="C176" s="5"/>
      <c r="D176" s="5"/>
      <c r="E176" s="661"/>
      <c r="F176" s="669"/>
    </row>
    <row r="177" spans="1:6" ht="15">
      <c r="A177" s="5"/>
      <c r="B177" s="683"/>
      <c r="C177" s="5"/>
      <c r="D177" s="5"/>
      <c r="E177" s="661"/>
      <c r="F177" s="669"/>
    </row>
    <row r="178" spans="1:6" s="2" customFormat="1" ht="15">
      <c r="A178" s="544"/>
      <c r="B178" s="684"/>
      <c r="C178" s="544"/>
      <c r="D178" s="544"/>
      <c r="E178" s="661"/>
      <c r="F178" s="665"/>
    </row>
    <row r="179" spans="1:6" s="2" customFormat="1" ht="15">
      <c r="A179" s="544"/>
      <c r="B179" s="691"/>
      <c r="C179" s="6"/>
      <c r="D179" s="6"/>
      <c r="E179" s="661"/>
      <c r="F179" s="665"/>
    </row>
    <row r="180" spans="1:6" s="2" customFormat="1" ht="15">
      <c r="A180" s="544"/>
      <c r="B180" s="691"/>
      <c r="C180" s="6"/>
      <c r="D180" s="6"/>
      <c r="E180" s="661"/>
      <c r="F180" s="665"/>
    </row>
    <row r="181" spans="1:6" ht="18">
      <c r="A181" s="666"/>
      <c r="B181" s="692"/>
      <c r="C181" s="670"/>
      <c r="D181" s="670"/>
      <c r="E181" s="661"/>
      <c r="F181" s="671"/>
    </row>
    <row r="182" ht="12.75">
      <c r="F182" s="671"/>
    </row>
    <row r="183" ht="12.75">
      <c r="F183" s="671"/>
    </row>
    <row r="184" ht="12.75">
      <c r="F184" s="671"/>
    </row>
    <row r="185" ht="12.75">
      <c r="F185" s="671"/>
    </row>
    <row r="186" ht="12.75">
      <c r="F186" s="671"/>
    </row>
    <row r="187" ht="12.75">
      <c r="F187" s="671"/>
    </row>
    <row r="188" ht="12.75">
      <c r="F188" s="671"/>
    </row>
    <row r="189" ht="12.75">
      <c r="F189" s="671"/>
    </row>
  </sheetData>
  <sheetProtection/>
  <mergeCells count="14">
    <mergeCell ref="C16:C17"/>
    <mergeCell ref="D16:D17"/>
    <mergeCell ref="A7:B7"/>
    <mergeCell ref="A8:B8"/>
    <mergeCell ref="A12:B12"/>
    <mergeCell ref="C12:D12"/>
    <mergeCell ref="A13:D13"/>
    <mergeCell ref="A14:D14"/>
    <mergeCell ref="A1:D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29">
      <selection activeCell="C41" sqref="C41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7.00390625" style="0" customWidth="1"/>
    <col min="5" max="5" width="9.25390625" style="0" customWidth="1"/>
  </cols>
  <sheetData>
    <row r="1" spans="1:3" ht="12.75">
      <c r="A1" s="1249" t="s">
        <v>347</v>
      </c>
      <c r="B1" s="1250"/>
      <c r="C1" s="1250"/>
    </row>
    <row r="2" spans="1:7" ht="12.75">
      <c r="A2" s="1245" t="s">
        <v>276</v>
      </c>
      <c r="B2" s="1245"/>
      <c r="C2" s="1245"/>
      <c r="D2" s="68"/>
      <c r="E2" s="68"/>
      <c r="F2" s="3"/>
      <c r="G2" s="3"/>
    </row>
    <row r="3" spans="1:3" ht="12.75">
      <c r="A3" s="1"/>
      <c r="B3" s="1244" t="s">
        <v>152</v>
      </c>
      <c r="C3" s="1244"/>
    </row>
    <row r="4" spans="1:3" ht="12.75">
      <c r="A4" s="1244" t="s">
        <v>226</v>
      </c>
      <c r="B4" s="1244"/>
      <c r="C4" s="1244"/>
    </row>
    <row r="5" spans="1:3" ht="12.75" hidden="1">
      <c r="A5" s="1244"/>
      <c r="B5" s="1247"/>
      <c r="C5" s="1247"/>
    </row>
    <row r="6" spans="1:3" ht="12.75" hidden="1">
      <c r="A6" s="1244" t="s">
        <v>151</v>
      </c>
      <c r="B6" s="1247"/>
      <c r="C6" s="1247"/>
    </row>
    <row r="7" spans="1:3" ht="12.75">
      <c r="A7" s="1"/>
      <c r="B7" s="1244" t="s">
        <v>239</v>
      </c>
      <c r="C7" s="1244"/>
    </row>
    <row r="8" spans="2:3" ht="12.75">
      <c r="B8" s="1245" t="s">
        <v>151</v>
      </c>
      <c r="C8" s="1246"/>
    </row>
    <row r="9" spans="2:5" ht="12.75">
      <c r="B9" s="1244" t="s">
        <v>615</v>
      </c>
      <c r="C9" s="1245"/>
      <c r="D9" s="13"/>
      <c r="E9" s="13"/>
    </row>
    <row r="10" spans="2:3" ht="12.75">
      <c r="B10" s="234"/>
      <c r="C10" s="12"/>
    </row>
    <row r="11" spans="2:3" ht="0.75" customHeight="1">
      <c r="B11" s="1245"/>
      <c r="C11" s="1245"/>
    </row>
    <row r="12" spans="1:3" ht="15.75">
      <c r="A12" s="1248" t="s">
        <v>346</v>
      </c>
      <c r="B12" s="1248"/>
      <c r="C12" s="1248"/>
    </row>
    <row r="13" spans="1:3" ht="15.75">
      <c r="A13" s="1248" t="s">
        <v>430</v>
      </c>
      <c r="B13" s="1248"/>
      <c r="C13" s="1248"/>
    </row>
    <row r="14" spans="1:3" ht="6" customHeight="1" thickBot="1">
      <c r="A14" s="587"/>
      <c r="B14" s="587"/>
      <c r="C14" s="587"/>
    </row>
    <row r="15" ht="13.5" hidden="1" thickBot="1"/>
    <row r="16" spans="1:3" ht="12.75">
      <c r="A16" s="586" t="s">
        <v>304</v>
      </c>
      <c r="B16" s="585" t="s">
        <v>345</v>
      </c>
      <c r="C16" s="584" t="s">
        <v>302</v>
      </c>
    </row>
    <row r="17" spans="1:3" ht="13.5" thickBot="1">
      <c r="A17" s="583" t="s">
        <v>301</v>
      </c>
      <c r="B17" s="582"/>
      <c r="C17" s="581" t="s">
        <v>431</v>
      </c>
    </row>
    <row r="18" spans="1:3" ht="15.75">
      <c r="A18" s="580" t="s">
        <v>344</v>
      </c>
      <c r="B18" s="579" t="s">
        <v>343</v>
      </c>
      <c r="C18" s="578">
        <f>C19+C21+C22+C26+C28+C31+C33</f>
        <v>5100.639999999999</v>
      </c>
    </row>
    <row r="19" spans="1:3" ht="12.75">
      <c r="A19" s="574" t="s">
        <v>342</v>
      </c>
      <c r="B19" s="570" t="s">
        <v>341</v>
      </c>
      <c r="C19" s="573">
        <f>C20</f>
        <v>369.7</v>
      </c>
    </row>
    <row r="20" spans="1:3" ht="12.75">
      <c r="A20" s="568" t="s">
        <v>340</v>
      </c>
      <c r="B20" s="567" t="s">
        <v>339</v>
      </c>
      <c r="C20" s="566">
        <v>369.7</v>
      </c>
    </row>
    <row r="21" spans="1:3" ht="25.5">
      <c r="A21" s="568" t="s">
        <v>338</v>
      </c>
      <c r="B21" s="567" t="s">
        <v>337</v>
      </c>
      <c r="C21" s="566">
        <v>1838.9</v>
      </c>
    </row>
    <row r="22" spans="1:3" ht="12.75">
      <c r="A22" s="574" t="s">
        <v>336</v>
      </c>
      <c r="B22" s="570" t="s">
        <v>335</v>
      </c>
      <c r="C22" s="573">
        <f>C23+C25</f>
        <v>1218.5</v>
      </c>
    </row>
    <row r="23" spans="1:3" ht="38.25">
      <c r="A23" s="568" t="s">
        <v>334</v>
      </c>
      <c r="B23" s="567" t="s">
        <v>333</v>
      </c>
      <c r="C23" s="566">
        <v>59.3</v>
      </c>
    </row>
    <row r="24" spans="1:3" ht="12.75" hidden="1">
      <c r="A24" s="568" t="s">
        <v>331</v>
      </c>
      <c r="B24" s="567" t="s">
        <v>332</v>
      </c>
      <c r="C24" s="566"/>
    </row>
    <row r="25" spans="1:5" s="575" customFormat="1" ht="12.75">
      <c r="A25" s="568" t="s">
        <v>331</v>
      </c>
      <c r="B25" s="567" t="s">
        <v>330</v>
      </c>
      <c r="C25" s="577">
        <v>1159.2</v>
      </c>
      <c r="E25" s="576"/>
    </row>
    <row r="26" spans="1:3" ht="12.75">
      <c r="A26" s="574" t="s">
        <v>329</v>
      </c>
      <c r="B26" s="570" t="s">
        <v>328</v>
      </c>
      <c r="C26" s="573">
        <f>C27</f>
        <v>5</v>
      </c>
    </row>
    <row r="27" spans="1:7" ht="51">
      <c r="A27" s="568" t="s">
        <v>327</v>
      </c>
      <c r="B27" s="567" t="s">
        <v>326</v>
      </c>
      <c r="C27" s="566">
        <v>5</v>
      </c>
      <c r="G27" s="511"/>
    </row>
    <row r="28" spans="1:3" ht="25.5">
      <c r="A28" s="574" t="s">
        <v>325</v>
      </c>
      <c r="B28" s="570" t="s">
        <v>324</v>
      </c>
      <c r="C28" s="573">
        <f>C29+C30</f>
        <v>151.54</v>
      </c>
    </row>
    <row r="29" spans="1:3" ht="38.25">
      <c r="A29" s="568" t="s">
        <v>323</v>
      </c>
      <c r="B29" s="567" t="s">
        <v>322</v>
      </c>
      <c r="C29" s="566">
        <v>21.5</v>
      </c>
    </row>
    <row r="30" spans="1:3" ht="77.25" customHeight="1">
      <c r="A30" s="568" t="s">
        <v>321</v>
      </c>
      <c r="B30" s="572" t="s">
        <v>320</v>
      </c>
      <c r="C30" s="566">
        <v>130.04</v>
      </c>
    </row>
    <row r="31" spans="1:3" ht="15.75" customHeight="1">
      <c r="A31" s="568" t="s">
        <v>348</v>
      </c>
      <c r="B31" s="592" t="s">
        <v>349</v>
      </c>
      <c r="C31" s="566">
        <f>C32</f>
        <v>1503.1</v>
      </c>
    </row>
    <row r="32" spans="1:3" ht="69.75" customHeight="1" thickBot="1">
      <c r="A32" s="561" t="s">
        <v>421</v>
      </c>
      <c r="B32" s="593" t="s">
        <v>422</v>
      </c>
      <c r="C32" s="564">
        <v>1503.1</v>
      </c>
    </row>
    <row r="33" spans="1:3" ht="69.75" customHeight="1" thickBot="1">
      <c r="A33" s="1190" t="s">
        <v>613</v>
      </c>
      <c r="B33" s="1299" t="s">
        <v>601</v>
      </c>
      <c r="C33" s="1188">
        <v>13.9</v>
      </c>
    </row>
    <row r="34" spans="1:3" ht="15" customHeight="1">
      <c r="A34" s="1189" t="s">
        <v>319</v>
      </c>
      <c r="B34" s="1300" t="s">
        <v>318</v>
      </c>
      <c r="C34" s="1187">
        <f>C36+C37+C38+C39+C40+C41+C42</f>
        <v>7327.4</v>
      </c>
    </row>
    <row r="35" spans="1:3" ht="27" customHeight="1">
      <c r="A35" s="571" t="s">
        <v>591</v>
      </c>
      <c r="B35" s="570" t="s">
        <v>317</v>
      </c>
      <c r="C35" s="569">
        <f>C36+C37</f>
        <v>3209.7</v>
      </c>
    </row>
    <row r="36" spans="1:3" ht="25.5">
      <c r="A36" s="568" t="s">
        <v>477</v>
      </c>
      <c r="B36" s="567" t="s">
        <v>316</v>
      </c>
      <c r="C36" s="566">
        <v>1195.9</v>
      </c>
    </row>
    <row r="37" spans="1:3" ht="25.5">
      <c r="A37" s="568" t="s">
        <v>477</v>
      </c>
      <c r="B37" s="567" t="s">
        <v>315</v>
      </c>
      <c r="C37" s="566">
        <v>2013.8</v>
      </c>
    </row>
    <row r="38" spans="1:6" ht="64.5" customHeight="1">
      <c r="A38" s="561" t="s">
        <v>479</v>
      </c>
      <c r="B38" s="567" t="s">
        <v>314</v>
      </c>
      <c r="C38" s="566">
        <v>814.6</v>
      </c>
      <c r="F38" s="511"/>
    </row>
    <row r="39" spans="1:3" ht="27" customHeight="1">
      <c r="A39" s="568" t="s">
        <v>590</v>
      </c>
      <c r="B39" s="567" t="s">
        <v>313</v>
      </c>
      <c r="C39" s="566">
        <v>3.52</v>
      </c>
    </row>
    <row r="40" spans="1:3" ht="12.75" customHeight="1">
      <c r="A40" s="561" t="s">
        <v>589</v>
      </c>
      <c r="B40" s="565" t="s">
        <v>312</v>
      </c>
      <c r="C40" s="564">
        <v>2846.38</v>
      </c>
    </row>
    <row r="41" spans="1:3" ht="39.75" customHeight="1">
      <c r="A41" s="563" t="s">
        <v>481</v>
      </c>
      <c r="B41" s="558" t="s">
        <v>311</v>
      </c>
      <c r="C41" s="562">
        <v>143.2</v>
      </c>
    </row>
    <row r="42" spans="1:3" ht="26.25" customHeight="1">
      <c r="A42" s="561" t="s">
        <v>592</v>
      </c>
      <c r="B42" s="558" t="s">
        <v>310</v>
      </c>
      <c r="C42" s="562">
        <v>310</v>
      </c>
    </row>
    <row r="43" spans="1:3" ht="39.75" customHeight="1" hidden="1">
      <c r="A43" s="561"/>
      <c r="B43" s="558"/>
      <c r="C43" s="560"/>
    </row>
    <row r="44" spans="1:5" ht="39.75" customHeight="1" hidden="1">
      <c r="A44" s="559"/>
      <c r="B44" s="558"/>
      <c r="C44" s="557">
        <v>0</v>
      </c>
      <c r="E44" s="129"/>
    </row>
    <row r="45" spans="1:3" ht="15" customHeight="1" thickBot="1">
      <c r="A45" s="556"/>
      <c r="B45" s="555" t="s">
        <v>170</v>
      </c>
      <c r="C45" s="591">
        <f>C34+C18</f>
        <v>12428.039999999999</v>
      </c>
    </row>
  </sheetData>
  <sheetProtection/>
  <mergeCells count="12"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  <mergeCell ref="A6:C6"/>
    <mergeCell ref="A12:C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3">
      <selection activeCell="C7" sqref="C7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234" t="s">
        <v>351</v>
      </c>
    </row>
    <row r="2" spans="3:9" ht="12.75">
      <c r="C2" s="234" t="s">
        <v>240</v>
      </c>
      <c r="D2" s="68"/>
      <c r="E2" s="68"/>
      <c r="F2" s="68"/>
      <c r="G2" s="68"/>
      <c r="H2" s="3"/>
      <c r="I2" s="3"/>
    </row>
    <row r="3" ht="12.75">
      <c r="C3" s="12" t="s">
        <v>152</v>
      </c>
    </row>
    <row r="4" ht="12.75">
      <c r="C4" s="234" t="s">
        <v>226</v>
      </c>
    </row>
    <row r="5" ht="12" customHeight="1">
      <c r="C5" s="234" t="s">
        <v>352</v>
      </c>
    </row>
    <row r="6" ht="12.75">
      <c r="C6" s="234" t="s">
        <v>151</v>
      </c>
    </row>
    <row r="7" ht="12.75">
      <c r="C7" s="1" t="s">
        <v>616</v>
      </c>
    </row>
    <row r="8" ht="12.75">
      <c r="C8" s="575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1251" t="s">
        <v>353</v>
      </c>
      <c r="C10" s="1251"/>
      <c r="D10" s="10"/>
      <c r="E10" s="10"/>
      <c r="F10" s="2"/>
      <c r="G10" s="2"/>
      <c r="H10" s="2"/>
      <c r="I10" s="2"/>
      <c r="J10" s="2"/>
    </row>
    <row r="11" spans="2:10" ht="12.75" customHeight="1">
      <c r="B11" s="1252" t="s">
        <v>354</v>
      </c>
      <c r="C11" s="1252"/>
      <c r="D11" s="10"/>
      <c r="E11" s="10"/>
      <c r="F11" s="2"/>
      <c r="G11" s="2"/>
      <c r="H11" s="2"/>
      <c r="I11" s="2"/>
      <c r="J11" s="2"/>
    </row>
    <row r="12" spans="2:3" ht="12.75" customHeight="1">
      <c r="B12" s="1252" t="s">
        <v>355</v>
      </c>
      <c r="C12" s="1252"/>
    </row>
    <row r="13" ht="12.75">
      <c r="C13" s="2"/>
    </row>
    <row r="14" spans="1:3" ht="0.75" customHeight="1">
      <c r="A14" s="5"/>
      <c r="B14" s="5"/>
      <c r="C14" s="594"/>
    </row>
    <row r="15" spans="1:3" s="5" customFormat="1" ht="15.75">
      <c r="A15" s="595"/>
      <c r="B15" s="595"/>
      <c r="C15" s="595"/>
    </row>
    <row r="16" spans="1:3" ht="28.5">
      <c r="A16" s="596" t="s">
        <v>356</v>
      </c>
      <c r="B16" s="596" t="s">
        <v>357</v>
      </c>
      <c r="C16" s="596" t="s">
        <v>358</v>
      </c>
    </row>
    <row r="17" spans="1:3" ht="28.5" customHeight="1">
      <c r="A17" s="596">
        <v>841</v>
      </c>
      <c r="B17" s="596"/>
      <c r="C17" s="596" t="s">
        <v>47</v>
      </c>
    </row>
    <row r="18" spans="1:3" ht="48" customHeight="1">
      <c r="A18" s="597">
        <v>841</v>
      </c>
      <c r="B18" s="597" t="s">
        <v>359</v>
      </c>
      <c r="C18" s="598" t="s">
        <v>326</v>
      </c>
    </row>
    <row r="19" spans="1:3" ht="98.25" customHeight="1" hidden="1">
      <c r="A19" s="597">
        <v>841</v>
      </c>
      <c r="B19" s="597" t="s">
        <v>360</v>
      </c>
      <c r="C19" s="599" t="s">
        <v>361</v>
      </c>
    </row>
    <row r="20" spans="1:3" ht="102.75" customHeight="1">
      <c r="A20" s="600">
        <v>841</v>
      </c>
      <c r="B20" s="600" t="s">
        <v>362</v>
      </c>
      <c r="C20" s="601" t="s">
        <v>363</v>
      </c>
    </row>
    <row r="21" spans="1:3" ht="100.5" customHeight="1">
      <c r="A21" s="600">
        <v>841</v>
      </c>
      <c r="B21" s="600" t="s">
        <v>323</v>
      </c>
      <c r="C21" s="601" t="s">
        <v>364</v>
      </c>
    </row>
    <row r="22" spans="1:3" ht="107.25" customHeight="1">
      <c r="A22" s="600">
        <v>841</v>
      </c>
      <c r="B22" s="600" t="s">
        <v>365</v>
      </c>
      <c r="C22" s="601" t="s">
        <v>366</v>
      </c>
    </row>
    <row r="23" spans="1:3" ht="31.5" hidden="1">
      <c r="A23" s="600">
        <v>841</v>
      </c>
      <c r="B23" s="600" t="s">
        <v>367</v>
      </c>
      <c r="C23" s="601" t="s">
        <v>368</v>
      </c>
    </row>
    <row r="24" spans="1:3" ht="31.5">
      <c r="A24" s="600">
        <v>841</v>
      </c>
      <c r="B24" s="600" t="s">
        <v>582</v>
      </c>
      <c r="C24" s="601" t="s">
        <v>583</v>
      </c>
    </row>
    <row r="25" spans="1:3" ht="38.25" customHeight="1">
      <c r="A25" s="603">
        <v>841</v>
      </c>
      <c r="B25" s="603" t="s">
        <v>370</v>
      </c>
      <c r="C25" s="602" t="s">
        <v>371</v>
      </c>
    </row>
    <row r="26" spans="1:3" ht="63" hidden="1">
      <c r="A26" s="603">
        <v>841</v>
      </c>
      <c r="B26" s="1192" t="s">
        <v>372</v>
      </c>
      <c r="C26" s="1194" t="s">
        <v>373</v>
      </c>
    </row>
    <row r="27" spans="1:3" ht="126">
      <c r="A27" s="1191">
        <v>841</v>
      </c>
      <c r="B27" s="1195" t="s">
        <v>421</v>
      </c>
      <c r="C27" s="1197" t="s">
        <v>602</v>
      </c>
    </row>
    <row r="28" spans="1:3" ht="53.25" customHeight="1">
      <c r="A28" s="603">
        <v>841</v>
      </c>
      <c r="B28" s="1193" t="s">
        <v>350</v>
      </c>
      <c r="C28" s="1196" t="s">
        <v>374</v>
      </c>
    </row>
    <row r="29" spans="1:3" ht="80.25" customHeight="1">
      <c r="A29" s="603">
        <v>841</v>
      </c>
      <c r="B29" s="1198" t="s">
        <v>603</v>
      </c>
      <c r="C29" s="1197" t="s">
        <v>601</v>
      </c>
    </row>
    <row r="30" spans="1:3" ht="72" customHeight="1">
      <c r="A30" s="603">
        <v>841</v>
      </c>
      <c r="B30" s="603" t="s">
        <v>375</v>
      </c>
      <c r="C30" s="602" t="s">
        <v>376</v>
      </c>
    </row>
    <row r="31" spans="1:3" ht="42" customHeight="1">
      <c r="A31" s="603">
        <v>841</v>
      </c>
      <c r="B31" s="603" t="s">
        <v>477</v>
      </c>
      <c r="C31" s="602" t="s">
        <v>377</v>
      </c>
    </row>
    <row r="32" spans="1:3" ht="50.25" customHeight="1">
      <c r="A32" s="600">
        <v>841</v>
      </c>
      <c r="B32" s="600" t="s">
        <v>478</v>
      </c>
      <c r="C32" s="601" t="s">
        <v>378</v>
      </c>
    </row>
    <row r="33" spans="1:3" ht="50.25" customHeight="1">
      <c r="A33" s="600">
        <v>841</v>
      </c>
      <c r="B33" s="600" t="s">
        <v>584</v>
      </c>
      <c r="C33" s="602" t="s">
        <v>379</v>
      </c>
    </row>
    <row r="34" spans="1:3" ht="117" customHeight="1">
      <c r="A34" s="600">
        <v>841</v>
      </c>
      <c r="B34" s="600" t="s">
        <v>479</v>
      </c>
      <c r="C34" s="604" t="s">
        <v>314</v>
      </c>
    </row>
    <row r="35" spans="1:3" ht="15.75">
      <c r="A35" s="597">
        <v>841</v>
      </c>
      <c r="B35" s="597" t="s">
        <v>480</v>
      </c>
      <c r="C35" s="599" t="s">
        <v>312</v>
      </c>
    </row>
    <row r="36" spans="1:3" ht="67.5" customHeight="1">
      <c r="A36" s="597">
        <v>841</v>
      </c>
      <c r="B36" s="597" t="s">
        <v>481</v>
      </c>
      <c r="C36" s="599" t="s">
        <v>380</v>
      </c>
    </row>
    <row r="37" spans="1:3" ht="54" customHeight="1">
      <c r="A37" s="597">
        <v>841</v>
      </c>
      <c r="B37" s="597" t="s">
        <v>482</v>
      </c>
      <c r="C37" s="599" t="s">
        <v>381</v>
      </c>
    </row>
    <row r="38" spans="1:4" ht="71.25" customHeight="1">
      <c r="A38" s="597">
        <v>841</v>
      </c>
      <c r="B38" s="597" t="s">
        <v>581</v>
      </c>
      <c r="C38" s="605" t="s">
        <v>382</v>
      </c>
      <c r="D38" s="130"/>
    </row>
    <row r="39" spans="1:4" ht="39.75" customHeight="1">
      <c r="A39" s="606">
        <v>841</v>
      </c>
      <c r="B39" s="606" t="s">
        <v>483</v>
      </c>
      <c r="C39" s="605" t="s">
        <v>383</v>
      </c>
      <c r="D39" s="130"/>
    </row>
    <row r="40" spans="1:3" ht="54" customHeight="1">
      <c r="A40" s="607">
        <v>841</v>
      </c>
      <c r="B40" s="1199" t="s">
        <v>585</v>
      </c>
      <c r="C40" s="609" t="s">
        <v>586</v>
      </c>
    </row>
    <row r="41" spans="1:3" ht="15.75" hidden="1">
      <c r="A41" s="607"/>
      <c r="B41" s="608"/>
      <c r="C41" s="610"/>
    </row>
    <row r="42" spans="1:3" ht="15.75" hidden="1">
      <c r="A42" s="607">
        <v>841</v>
      </c>
      <c r="B42" s="608" t="s">
        <v>384</v>
      </c>
      <c r="C42" s="610" t="s">
        <v>385</v>
      </c>
    </row>
    <row r="43" spans="1:3" ht="15.75" hidden="1">
      <c r="A43" s="607">
        <v>841</v>
      </c>
      <c r="B43" s="608" t="s">
        <v>386</v>
      </c>
      <c r="C43" s="610" t="s">
        <v>369</v>
      </c>
    </row>
    <row r="44" spans="1:3" ht="31.5">
      <c r="A44" s="1181">
        <v>841</v>
      </c>
      <c r="B44" s="1200" t="s">
        <v>587</v>
      </c>
      <c r="C44" s="602" t="s">
        <v>588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125" style="611" customWidth="1"/>
    <col min="2" max="2" width="28.75390625" style="635" customWidth="1"/>
    <col min="3" max="3" width="55.125" style="611" customWidth="1"/>
    <col min="4" max="4" width="42.75390625" style="611" customWidth="1"/>
    <col min="5" max="16384" width="9.125" style="611" customWidth="1"/>
  </cols>
  <sheetData>
    <row r="1" spans="2:3" ht="18.75">
      <c r="B1" s="1253"/>
      <c r="C1" s="612" t="s">
        <v>387</v>
      </c>
    </row>
    <row r="2" spans="2:9" ht="18.75">
      <c r="B2" s="1253"/>
      <c r="C2" s="613" t="s">
        <v>240</v>
      </c>
      <c r="D2" s="12"/>
      <c r="E2" s="12"/>
      <c r="F2" s="12"/>
      <c r="G2" s="12"/>
      <c r="H2" s="1"/>
      <c r="I2" s="1"/>
    </row>
    <row r="3" spans="2:3" ht="18.75">
      <c r="B3" s="1253"/>
      <c r="C3" s="612" t="s">
        <v>152</v>
      </c>
    </row>
    <row r="4" spans="2:3" ht="18.75">
      <c r="B4" s="1253"/>
      <c r="C4" s="612" t="s">
        <v>226</v>
      </c>
    </row>
    <row r="5" spans="2:3" ht="18.75">
      <c r="B5" s="1253"/>
      <c r="C5" s="612" t="s">
        <v>239</v>
      </c>
    </row>
    <row r="6" spans="2:3" ht="15" customHeight="1">
      <c r="B6" s="614"/>
      <c r="C6" s="615" t="s">
        <v>151</v>
      </c>
    </row>
    <row r="7" spans="2:3" ht="14.25" customHeight="1">
      <c r="B7" s="616"/>
      <c r="C7" s="615" t="s">
        <v>617</v>
      </c>
    </row>
    <row r="8" ht="18.75">
      <c r="B8" s="616"/>
    </row>
    <row r="9" spans="1:4" ht="18.75" customHeight="1">
      <c r="A9" s="1254" t="s">
        <v>388</v>
      </c>
      <c r="B9" s="1254"/>
      <c r="C9" s="1254"/>
      <c r="D9" s="618"/>
    </row>
    <row r="10" spans="1:4" ht="18.75" customHeight="1">
      <c r="A10" s="1254" t="s">
        <v>389</v>
      </c>
      <c r="B10" s="1254"/>
      <c r="C10" s="1254"/>
      <c r="D10" s="618"/>
    </row>
    <row r="11" spans="1:4" ht="18.75" customHeight="1">
      <c r="A11" s="1254" t="s">
        <v>419</v>
      </c>
      <c r="B11" s="1254"/>
      <c r="C11" s="1254"/>
      <c r="D11" s="618"/>
    </row>
    <row r="12" spans="1:4" ht="18.75">
      <c r="A12" s="1254" t="s">
        <v>390</v>
      </c>
      <c r="B12" s="1254"/>
      <c r="C12" s="1254"/>
      <c r="D12" s="619"/>
    </row>
    <row r="13" ht="19.5" thickBot="1">
      <c r="B13" s="617"/>
    </row>
    <row r="14" spans="1:3" ht="31.5" customHeight="1" thickBot="1">
      <c r="A14" s="620" t="s">
        <v>391</v>
      </c>
      <c r="B14" s="621"/>
      <c r="C14" s="1255" t="s">
        <v>392</v>
      </c>
    </row>
    <row r="15" spans="1:3" ht="79.5" thickBot="1">
      <c r="A15" s="622" t="s">
        <v>393</v>
      </c>
      <c r="B15" s="623" t="s">
        <v>394</v>
      </c>
      <c r="C15" s="1256"/>
    </row>
    <row r="16" spans="1:3" ht="13.5" customHeight="1" thickBot="1">
      <c r="A16" s="623">
        <v>1</v>
      </c>
      <c r="B16" s="624">
        <v>2</v>
      </c>
      <c r="C16" s="625">
        <v>3</v>
      </c>
    </row>
    <row r="17" spans="1:3" ht="41.25" customHeight="1">
      <c r="A17" s="626" t="s">
        <v>48</v>
      </c>
      <c r="B17" s="627"/>
      <c r="C17" s="628" t="s">
        <v>395</v>
      </c>
    </row>
    <row r="18" spans="1:3" ht="50.25" customHeight="1">
      <c r="A18" s="629" t="s">
        <v>48</v>
      </c>
      <c r="B18" s="630" t="s">
        <v>396</v>
      </c>
      <c r="C18" s="631" t="s">
        <v>397</v>
      </c>
    </row>
    <row r="19" spans="1:3" ht="49.5" customHeight="1">
      <c r="A19" s="629" t="s">
        <v>48</v>
      </c>
      <c r="B19" s="630" t="s">
        <v>398</v>
      </c>
      <c r="C19" s="631" t="s">
        <v>399</v>
      </c>
    </row>
    <row r="20" spans="1:3" ht="47.25">
      <c r="A20" s="629" t="s">
        <v>48</v>
      </c>
      <c r="B20" s="630" t="s">
        <v>400</v>
      </c>
      <c r="C20" s="631" t="s">
        <v>401</v>
      </c>
    </row>
    <row r="21" spans="1:3" ht="63">
      <c r="A21" s="629" t="s">
        <v>48</v>
      </c>
      <c r="B21" s="630" t="s">
        <v>402</v>
      </c>
      <c r="C21" s="631" t="s">
        <v>403</v>
      </c>
    </row>
    <row r="22" spans="1:3" ht="31.5">
      <c r="A22" s="629" t="s">
        <v>48</v>
      </c>
      <c r="B22" s="630" t="s">
        <v>404</v>
      </c>
      <c r="C22" s="631" t="s">
        <v>405</v>
      </c>
    </row>
    <row r="23" spans="1:3" ht="32.25" thickBot="1">
      <c r="A23" s="632" t="s">
        <v>48</v>
      </c>
      <c r="B23" s="633" t="s">
        <v>406</v>
      </c>
      <c r="C23" s="634" t="s">
        <v>407</v>
      </c>
    </row>
    <row r="24" ht="18.75">
      <c r="B24" s="616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4">
      <selection activeCell="F43" sqref="F43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1244" t="s">
        <v>423</v>
      </c>
      <c r="B1" s="1244"/>
      <c r="C1" s="1244"/>
      <c r="D1" s="1244"/>
    </row>
    <row r="2" spans="1:4" ht="12.75">
      <c r="A2" s="1244" t="s">
        <v>280</v>
      </c>
      <c r="B2" s="1244"/>
      <c r="C2" s="1244"/>
      <c r="D2" s="1244"/>
    </row>
    <row r="3" spans="1:4" ht="12.75">
      <c r="A3" s="1244" t="s">
        <v>152</v>
      </c>
      <c r="B3" s="1244"/>
      <c r="C3" s="1244"/>
      <c r="D3" s="1244"/>
    </row>
    <row r="4" spans="1:4" ht="12.75">
      <c r="A4" s="1244" t="s">
        <v>226</v>
      </c>
      <c r="B4" s="1244"/>
      <c r="C4" s="1244"/>
      <c r="D4" s="1244"/>
    </row>
    <row r="5" spans="1:4" ht="12.75">
      <c r="A5" s="1245" t="s">
        <v>239</v>
      </c>
      <c r="B5" s="1246"/>
      <c r="C5" s="1246"/>
      <c r="D5" s="1246"/>
    </row>
    <row r="6" spans="1:4" ht="12.75">
      <c r="A6" s="1245" t="s">
        <v>151</v>
      </c>
      <c r="B6" s="1246"/>
      <c r="C6" s="1246"/>
      <c r="D6" s="1246"/>
    </row>
    <row r="7" spans="1:4" ht="12.75">
      <c r="A7" s="12"/>
      <c r="B7" s="1244" t="s">
        <v>612</v>
      </c>
      <c r="C7" s="1246"/>
      <c r="D7" s="1246"/>
    </row>
    <row r="8" spans="1:4" ht="12.75">
      <c r="A8" s="12"/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"/>
      <c r="B10" s="1245"/>
      <c r="C10" s="1245"/>
      <c r="D10" s="1245"/>
    </row>
    <row r="11" spans="1:4" ht="15.75">
      <c r="A11" s="1261" t="s">
        <v>521</v>
      </c>
      <c r="B11" s="1261"/>
      <c r="C11" s="1261"/>
      <c r="D11" s="1261"/>
    </row>
    <row r="12" spans="1:4" ht="15.75">
      <c r="A12" s="1261" t="s">
        <v>281</v>
      </c>
      <c r="B12" s="1261"/>
      <c r="C12" s="1261"/>
      <c r="D12" s="1261"/>
    </row>
    <row r="13" spans="1:4" ht="15.75">
      <c r="A13" s="1261" t="s">
        <v>522</v>
      </c>
      <c r="B13" s="1261"/>
      <c r="C13" s="1261"/>
      <c r="D13" s="1261"/>
    </row>
    <row r="14" spans="1:4" ht="18.75" thickBot="1">
      <c r="A14" s="494"/>
      <c r="B14" s="494"/>
      <c r="C14" s="494"/>
      <c r="D14" s="494"/>
    </row>
    <row r="15" spans="1:4" ht="16.5" thickBot="1">
      <c r="A15" s="495" t="s">
        <v>282</v>
      </c>
      <c r="B15" s="1262" t="s">
        <v>124</v>
      </c>
      <c r="C15" s="1259"/>
      <c r="D15" s="495" t="s">
        <v>283</v>
      </c>
    </row>
    <row r="16" spans="1:4" ht="15">
      <c r="A16" s="496" t="s">
        <v>284</v>
      </c>
      <c r="B16" s="493" t="s">
        <v>285</v>
      </c>
      <c r="C16" s="1257" t="s">
        <v>286</v>
      </c>
      <c r="D16" s="497" t="s">
        <v>287</v>
      </c>
    </row>
    <row r="17" spans="1:4" ht="15" thickBot="1">
      <c r="A17" s="498"/>
      <c r="B17" s="499"/>
      <c r="C17" s="1258"/>
      <c r="D17" s="500" t="s">
        <v>278</v>
      </c>
    </row>
    <row r="18" spans="1:4" ht="15">
      <c r="A18" s="501" t="s">
        <v>210</v>
      </c>
      <c r="B18" s="502" t="s">
        <v>123</v>
      </c>
      <c r="C18" s="503"/>
      <c r="D18" s="504">
        <f>D20+D22+D23+D24+D25</f>
        <v>3844.65</v>
      </c>
    </row>
    <row r="19" spans="1:4" ht="15.75">
      <c r="A19" s="505"/>
      <c r="B19" s="506"/>
      <c r="C19" s="507"/>
      <c r="D19" s="508"/>
    </row>
    <row r="20" spans="1:6" ht="42.75">
      <c r="A20" s="509" t="s">
        <v>288</v>
      </c>
      <c r="B20" s="510"/>
      <c r="C20" s="30" t="s">
        <v>204</v>
      </c>
      <c r="D20" s="266">
        <v>3318.8</v>
      </c>
      <c r="E20" s="511"/>
      <c r="F20" s="512"/>
    </row>
    <row r="21" spans="1:6" ht="12" customHeight="1">
      <c r="A21" s="509"/>
      <c r="B21" s="510"/>
      <c r="C21" s="513"/>
      <c r="D21" s="514"/>
      <c r="F21" s="512"/>
    </row>
    <row r="22" spans="1:6" ht="45" customHeight="1">
      <c r="A22" s="509" t="s">
        <v>289</v>
      </c>
      <c r="B22" s="510"/>
      <c r="C22" s="30" t="s">
        <v>200</v>
      </c>
      <c r="D22" s="266">
        <v>117.33</v>
      </c>
      <c r="F22" s="512"/>
    </row>
    <row r="23" spans="1:6" ht="15">
      <c r="A23" s="515" t="s">
        <v>432</v>
      </c>
      <c r="B23" s="506"/>
      <c r="C23" s="30" t="s">
        <v>433</v>
      </c>
      <c r="D23" s="266">
        <v>100</v>
      </c>
      <c r="F23" s="512"/>
    </row>
    <row r="24" spans="1:6" ht="24" customHeight="1">
      <c r="A24" s="515" t="s">
        <v>577</v>
      </c>
      <c r="B24" s="506"/>
      <c r="C24" s="30" t="s">
        <v>462</v>
      </c>
      <c r="D24" s="266">
        <v>85</v>
      </c>
      <c r="E24" s="516"/>
      <c r="F24" s="512"/>
    </row>
    <row r="25" spans="1:6" ht="15.75" thickBot="1">
      <c r="A25" s="515" t="s">
        <v>182</v>
      </c>
      <c r="B25" s="506"/>
      <c r="C25" s="30" t="s">
        <v>181</v>
      </c>
      <c r="D25" s="266">
        <v>223.52</v>
      </c>
      <c r="F25" s="512"/>
    </row>
    <row r="26" spans="1:6" ht="15.75">
      <c r="A26" s="517" t="s">
        <v>122</v>
      </c>
      <c r="B26" s="518" t="s">
        <v>121</v>
      </c>
      <c r="C26" s="519"/>
      <c r="D26" s="520">
        <f>D27</f>
        <v>143.2</v>
      </c>
      <c r="F26" s="512"/>
    </row>
    <row r="27" spans="1:6" ht="15.75" thickBot="1">
      <c r="A27" s="521" t="s">
        <v>190</v>
      </c>
      <c r="B27" s="522"/>
      <c r="C27" s="69" t="s">
        <v>188</v>
      </c>
      <c r="D27" s="523">
        <v>143.2</v>
      </c>
      <c r="F27" s="512"/>
    </row>
    <row r="28" spans="1:6" ht="31.5">
      <c r="A28" s="524" t="s">
        <v>120</v>
      </c>
      <c r="B28" s="502" t="s">
        <v>119</v>
      </c>
      <c r="C28" s="503"/>
      <c r="D28" s="525">
        <v>93.3</v>
      </c>
      <c r="F28" s="512"/>
    </row>
    <row r="29" spans="1:6" ht="42.75">
      <c r="A29" s="526" t="s">
        <v>290</v>
      </c>
      <c r="B29" s="510"/>
      <c r="C29" s="30" t="s">
        <v>211</v>
      </c>
      <c r="D29" s="357">
        <v>93.3</v>
      </c>
      <c r="F29" s="512"/>
    </row>
    <row r="30" spans="1:6" ht="28.5" customHeight="1" hidden="1">
      <c r="A30" s="526" t="s">
        <v>207</v>
      </c>
      <c r="B30" s="510"/>
      <c r="C30" s="30" t="s">
        <v>206</v>
      </c>
      <c r="D30" s="357">
        <v>0</v>
      </c>
      <c r="F30" s="512"/>
    </row>
    <row r="31" spans="1:6" ht="21.75" customHeight="1">
      <c r="A31" s="527" t="s">
        <v>291</v>
      </c>
      <c r="B31" s="528" t="s">
        <v>118</v>
      </c>
      <c r="C31" s="529"/>
      <c r="D31" s="530">
        <f>D32+D33</f>
        <v>3113.5</v>
      </c>
      <c r="F31" s="512"/>
    </row>
    <row r="32" spans="1:6" ht="16.5" customHeight="1">
      <c r="A32" s="526" t="s">
        <v>106</v>
      </c>
      <c r="B32" s="510"/>
      <c r="C32" s="30" t="s">
        <v>105</v>
      </c>
      <c r="D32" s="357">
        <v>3113.5</v>
      </c>
      <c r="F32" s="512"/>
    </row>
    <row r="33" spans="1:7" ht="16.5" customHeight="1" hidden="1">
      <c r="A33" s="526" t="s">
        <v>196</v>
      </c>
      <c r="B33" s="510"/>
      <c r="C33" s="30" t="s">
        <v>195</v>
      </c>
      <c r="D33" s="357">
        <v>0</v>
      </c>
      <c r="E33" s="516"/>
      <c r="F33" s="512"/>
      <c r="G33" s="129"/>
    </row>
    <row r="34" spans="1:6" ht="16.5" customHeight="1" hidden="1">
      <c r="A34" s="526"/>
      <c r="B34" s="510"/>
      <c r="C34" s="30"/>
      <c r="D34" s="357"/>
      <c r="F34" s="512"/>
    </row>
    <row r="35" spans="1:6" ht="16.5" customHeight="1" hidden="1">
      <c r="A35" s="526"/>
      <c r="B35" s="510"/>
      <c r="C35" s="30"/>
      <c r="D35" s="357"/>
      <c r="F35" s="512"/>
    </row>
    <row r="36" spans="1:6" ht="15.75">
      <c r="A36" s="531" t="s">
        <v>292</v>
      </c>
      <c r="B36" s="528" t="s">
        <v>117</v>
      </c>
      <c r="C36" s="532"/>
      <c r="D36" s="530">
        <f>D37+D38+D39</f>
        <v>4302.59</v>
      </c>
      <c r="F36" s="512"/>
    </row>
    <row r="37" spans="1:6" ht="14.25">
      <c r="A37" s="515" t="s">
        <v>185</v>
      </c>
      <c r="B37" s="510"/>
      <c r="C37" s="30" t="s">
        <v>184</v>
      </c>
      <c r="D37" s="357">
        <v>223</v>
      </c>
      <c r="F37" s="512"/>
    </row>
    <row r="38" spans="1:7" ht="14.25">
      <c r="A38" s="515" t="s">
        <v>187</v>
      </c>
      <c r="B38" s="510"/>
      <c r="C38" s="30" t="s">
        <v>186</v>
      </c>
      <c r="D38" s="357">
        <v>1377.95</v>
      </c>
      <c r="E38" s="516"/>
      <c r="F38" s="512"/>
      <c r="G38" s="129"/>
    </row>
    <row r="39" spans="1:8" ht="14.25">
      <c r="A39" s="515" t="s">
        <v>209</v>
      </c>
      <c r="B39" s="510"/>
      <c r="C39" s="30" t="s">
        <v>208</v>
      </c>
      <c r="D39" s="357">
        <v>2701.64</v>
      </c>
      <c r="F39" s="512"/>
      <c r="G39" s="129"/>
      <c r="H39" s="129"/>
    </row>
    <row r="40" spans="1:6" ht="15.75">
      <c r="A40" s="533" t="s">
        <v>293</v>
      </c>
      <c r="B40" s="528" t="s">
        <v>116</v>
      </c>
      <c r="C40" s="532"/>
      <c r="D40" s="530">
        <f>D41</f>
        <v>1545.8</v>
      </c>
      <c r="F40" s="512"/>
    </row>
    <row r="41" spans="1:6" ht="14.25">
      <c r="A41" s="534" t="s">
        <v>104</v>
      </c>
      <c r="B41" s="510"/>
      <c r="C41" s="30" t="s">
        <v>103</v>
      </c>
      <c r="D41" s="357">
        <v>1545.8</v>
      </c>
      <c r="F41" s="512"/>
    </row>
    <row r="42" spans="1:6" ht="15.75">
      <c r="A42" s="535" t="s">
        <v>115</v>
      </c>
      <c r="B42" s="528" t="s">
        <v>114</v>
      </c>
      <c r="C42" s="532"/>
      <c r="D42" s="530">
        <f>D43+D46</f>
        <v>345</v>
      </c>
      <c r="F42" s="512"/>
    </row>
    <row r="43" spans="1:6" ht="14.25">
      <c r="A43" s="534" t="s">
        <v>113</v>
      </c>
      <c r="B43" s="510"/>
      <c r="C43" s="30" t="s">
        <v>194</v>
      </c>
      <c r="D43" s="357">
        <v>345</v>
      </c>
      <c r="F43" s="512"/>
    </row>
    <row r="44" spans="1:6" s="2" customFormat="1" ht="15.75" hidden="1">
      <c r="A44" s="535"/>
      <c r="B44" s="528" t="s">
        <v>294</v>
      </c>
      <c r="C44" s="536"/>
      <c r="D44" s="537"/>
      <c r="F44" s="512"/>
    </row>
    <row r="45" spans="1:6" ht="14.25" hidden="1">
      <c r="A45" s="538"/>
      <c r="B45" s="510"/>
      <c r="C45" s="513"/>
      <c r="D45" s="539"/>
      <c r="F45" s="512"/>
    </row>
    <row r="46" spans="1:6" ht="15" thickBot="1">
      <c r="A46" s="540"/>
      <c r="B46" s="541"/>
      <c r="C46" s="542"/>
      <c r="D46" s="539"/>
      <c r="F46" s="512"/>
    </row>
    <row r="47" spans="1:6" ht="16.5" thickBot="1">
      <c r="A47" s="1259" t="s">
        <v>295</v>
      </c>
      <c r="B47" s="1260"/>
      <c r="C47" s="1260"/>
      <c r="D47" s="543">
        <f>D18+D26+D28+D31+D36+D40+D42</f>
        <v>13388.039999999999</v>
      </c>
      <c r="E47" s="516"/>
      <c r="F47" s="512"/>
    </row>
  </sheetData>
  <sheetProtection/>
  <mergeCells count="14">
    <mergeCell ref="C16:C17"/>
    <mergeCell ref="A47:C47"/>
    <mergeCell ref="B7:D7"/>
    <mergeCell ref="B10:D10"/>
    <mergeCell ref="A11:D11"/>
    <mergeCell ref="A12:D12"/>
    <mergeCell ref="A13:D13"/>
    <mergeCell ref="B15:C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44"/>
  <sheetViews>
    <sheetView zoomScalePageLayoutView="0" workbookViewId="0" topLeftCell="A218">
      <selection activeCell="F123" sqref="F123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68"/>
      <c r="G1" s="1247" t="s">
        <v>424</v>
      </c>
      <c r="H1" s="1247"/>
      <c r="I1" s="66"/>
      <c r="L1"/>
      <c r="M1"/>
    </row>
    <row r="2" spans="1:13" ht="12.75">
      <c r="A2" s="3"/>
      <c r="B2" s="3"/>
      <c r="C2" s="3"/>
      <c r="D2" s="3"/>
      <c r="E2" s="3"/>
      <c r="F2" s="1245" t="s">
        <v>240</v>
      </c>
      <c r="G2" s="1245"/>
      <c r="H2" s="1245"/>
      <c r="I2" s="68"/>
      <c r="J2" s="68"/>
      <c r="K2" s="3"/>
      <c r="L2" s="3"/>
      <c r="M2"/>
    </row>
    <row r="3" spans="1:13" ht="12.75">
      <c r="A3" s="3"/>
      <c r="B3" s="3"/>
      <c r="C3" s="3"/>
      <c r="D3" s="3"/>
      <c r="E3" s="3"/>
      <c r="F3" s="1246" t="s">
        <v>152</v>
      </c>
      <c r="G3" s="1246"/>
      <c r="H3" s="1246"/>
      <c r="I3" s="68"/>
      <c r="L3"/>
      <c r="M3"/>
    </row>
    <row r="4" spans="1:13" ht="12.75">
      <c r="A4" s="3"/>
      <c r="B4" s="3"/>
      <c r="C4" s="3"/>
      <c r="D4" s="3"/>
      <c r="E4" s="3"/>
      <c r="F4" s="1245" t="s">
        <v>226</v>
      </c>
      <c r="G4" s="1244"/>
      <c r="H4" s="1244"/>
      <c r="I4" s="68"/>
      <c r="L4"/>
      <c r="M4"/>
    </row>
    <row r="5" spans="1:13" ht="12.75">
      <c r="A5" s="1"/>
      <c r="B5" s="1"/>
      <c r="C5" s="1"/>
      <c r="D5" s="1"/>
      <c r="E5" s="1"/>
      <c r="F5" s="1245" t="s">
        <v>239</v>
      </c>
      <c r="G5" s="1245"/>
      <c r="H5" s="1245"/>
      <c r="I5" s="67"/>
      <c r="L5"/>
      <c r="M5"/>
    </row>
    <row r="6" spans="6:13" ht="12.75">
      <c r="F6" s="1245" t="s">
        <v>151</v>
      </c>
      <c r="G6" s="1245"/>
      <c r="H6" s="1245"/>
      <c r="I6" s="66"/>
      <c r="L6"/>
      <c r="M6"/>
    </row>
    <row r="7" spans="6:13" ht="12.75">
      <c r="F7" s="234"/>
      <c r="G7" s="1244" t="s">
        <v>615</v>
      </c>
      <c r="H7" s="1245"/>
      <c r="I7" s="66"/>
      <c r="L7"/>
      <c r="M7"/>
    </row>
    <row r="8" spans="6:13" ht="15">
      <c r="F8" s="65"/>
      <c r="G8" s="65"/>
      <c r="H8" s="65"/>
      <c r="I8" s="65"/>
      <c r="L8"/>
      <c r="M8"/>
    </row>
    <row r="9" spans="1:13" ht="15.75">
      <c r="A9" s="1261" t="s">
        <v>112</v>
      </c>
      <c r="B9" s="1261"/>
      <c r="C9" s="1261"/>
      <c r="D9" s="1261"/>
      <c r="E9" s="1261"/>
      <c r="F9" s="1261"/>
      <c r="G9" s="1261"/>
      <c r="H9" s="1261"/>
      <c r="I9" s="11"/>
      <c r="L9"/>
      <c r="M9"/>
    </row>
    <row r="10" spans="1:13" ht="15.75">
      <c r="A10" s="1261" t="s">
        <v>111</v>
      </c>
      <c r="B10" s="1261"/>
      <c r="C10" s="1261"/>
      <c r="D10" s="1261"/>
      <c r="E10" s="1261"/>
      <c r="F10" s="1261"/>
      <c r="G10" s="1261"/>
      <c r="H10" s="11"/>
      <c r="I10" s="11"/>
      <c r="L10"/>
      <c r="M10"/>
    </row>
    <row r="11" spans="1:13" ht="15.75">
      <c r="A11" s="1261" t="s">
        <v>110</v>
      </c>
      <c r="B11" s="1261"/>
      <c r="C11" s="1261"/>
      <c r="D11" s="1261"/>
      <c r="E11" s="1261"/>
      <c r="F11" s="1261"/>
      <c r="G11" s="1261"/>
      <c r="H11" s="1261"/>
      <c r="I11" s="11"/>
      <c r="L11"/>
      <c r="M11"/>
    </row>
    <row r="12" spans="1:13" ht="15.75">
      <c r="A12" s="1261" t="s">
        <v>109</v>
      </c>
      <c r="B12" s="1261"/>
      <c r="C12" s="1261"/>
      <c r="D12" s="1261"/>
      <c r="E12" s="1261"/>
      <c r="F12" s="1261"/>
      <c r="G12" s="1261"/>
      <c r="H12" s="1261"/>
      <c r="I12" s="11"/>
      <c r="L12"/>
      <c r="M12"/>
    </row>
    <row r="13" spans="1:13" ht="15.75">
      <c r="A13" s="1248" t="s">
        <v>108</v>
      </c>
      <c r="B13" s="1248"/>
      <c r="C13" s="1248"/>
      <c r="D13" s="1248"/>
      <c r="E13" s="1248"/>
      <c r="F13" s="1248"/>
      <c r="G13" s="1248"/>
      <c r="H13" s="1248"/>
      <c r="I13" s="4"/>
      <c r="L13"/>
      <c r="M13"/>
    </row>
    <row r="14" spans="1:13" ht="15.75">
      <c r="A14" s="1248" t="s">
        <v>605</v>
      </c>
      <c r="B14" s="1263"/>
      <c r="C14" s="1263"/>
      <c r="D14" s="1263"/>
      <c r="E14" s="1263"/>
      <c r="F14" s="1263"/>
      <c r="G14" s="1263"/>
      <c r="H14" s="4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"/>
      <c r="I15" s="11"/>
      <c r="L15"/>
      <c r="M15"/>
    </row>
    <row r="16" spans="1:13" ht="19.5" customHeight="1">
      <c r="A16" s="1266" t="s">
        <v>484</v>
      </c>
      <c r="B16" s="64"/>
      <c r="C16" s="64"/>
      <c r="D16" s="64"/>
      <c r="E16" s="64"/>
      <c r="F16" s="64"/>
      <c r="G16" s="63"/>
      <c r="H16" s="136"/>
      <c r="I16" s="62"/>
      <c r="J16" s="7"/>
      <c r="K16" s="7"/>
      <c r="L16"/>
      <c r="M16"/>
    </row>
    <row r="17" spans="1:13" ht="38.25" customHeight="1" thickBot="1">
      <c r="A17" s="1267"/>
      <c r="B17" s="1268" t="s">
        <v>107</v>
      </c>
      <c r="C17" s="1269"/>
      <c r="D17" s="1269"/>
      <c r="E17" s="1269"/>
      <c r="F17" s="61" t="s">
        <v>485</v>
      </c>
      <c r="G17" s="60" t="s">
        <v>486</v>
      </c>
      <c r="H17" s="137" t="s">
        <v>487</v>
      </c>
      <c r="I17" s="59"/>
      <c r="J17" s="1264"/>
      <c r="K17" s="1264"/>
      <c r="L17"/>
      <c r="M17"/>
    </row>
    <row r="18" spans="1:13" s="56" customFormat="1" ht="15" thickBot="1">
      <c r="A18" s="149" t="s">
        <v>170</v>
      </c>
      <c r="B18" s="264"/>
      <c r="C18" s="173"/>
      <c r="D18" s="173"/>
      <c r="E18" s="173"/>
      <c r="F18" s="139"/>
      <c r="G18" s="138"/>
      <c r="H18" s="143">
        <f>H19+H50+H69+H78+H100+H127+H133+H140+H145+H166+H180+H186</f>
        <v>13388.04</v>
      </c>
      <c r="I18" s="58"/>
      <c r="J18" s="1265"/>
      <c r="K18" s="1265"/>
      <c r="L18" s="57"/>
      <c r="M18" s="57"/>
    </row>
    <row r="19" spans="1:11" ht="117" customHeight="1">
      <c r="A19" s="70" t="s">
        <v>187</v>
      </c>
      <c r="B19" s="134"/>
      <c r="C19" s="853"/>
      <c r="D19" s="853"/>
      <c r="E19" s="854"/>
      <c r="F19" s="855"/>
      <c r="G19" s="856"/>
      <c r="H19" s="857">
        <f>H41</f>
        <v>1375</v>
      </c>
      <c r="I19" s="16"/>
      <c r="J19" s="34"/>
      <c r="K19" s="7"/>
    </row>
    <row r="20" spans="1:11" ht="64.5" customHeight="1" hidden="1">
      <c r="A20" s="707" t="s">
        <v>488</v>
      </c>
      <c r="B20" s="196" t="s">
        <v>213</v>
      </c>
      <c r="C20" s="197" t="s">
        <v>91</v>
      </c>
      <c r="D20" s="197" t="s">
        <v>214</v>
      </c>
      <c r="E20" s="197" t="s">
        <v>215</v>
      </c>
      <c r="F20" s="233"/>
      <c r="G20" s="249"/>
      <c r="H20" s="389">
        <f>H43</f>
        <v>1375</v>
      </c>
      <c r="I20" s="49"/>
      <c r="J20" s="7"/>
      <c r="K20" s="7"/>
    </row>
    <row r="21" spans="1:11" ht="39.75" customHeight="1" hidden="1">
      <c r="A21" s="150" t="s">
        <v>14</v>
      </c>
      <c r="B21" s="185" t="s">
        <v>213</v>
      </c>
      <c r="C21" s="186" t="s">
        <v>212</v>
      </c>
      <c r="D21" s="186" t="s">
        <v>214</v>
      </c>
      <c r="E21" s="186" t="s">
        <v>215</v>
      </c>
      <c r="F21" s="235"/>
      <c r="G21" s="178"/>
      <c r="H21" s="390">
        <f>H22+H26</f>
        <v>0</v>
      </c>
      <c r="I21" s="49"/>
      <c r="J21" s="7"/>
      <c r="K21" s="7"/>
    </row>
    <row r="22" spans="1:11" ht="42" customHeight="1" hidden="1">
      <c r="A22" s="135" t="s">
        <v>51</v>
      </c>
      <c r="B22" s="187" t="s">
        <v>213</v>
      </c>
      <c r="C22" s="188" t="s">
        <v>212</v>
      </c>
      <c r="D22" s="188" t="s">
        <v>213</v>
      </c>
      <c r="E22" s="188" t="s">
        <v>215</v>
      </c>
      <c r="F22" s="236"/>
      <c r="G22" s="180"/>
      <c r="H22" s="388">
        <v>0</v>
      </c>
      <c r="I22" s="30"/>
      <c r="J22" s="7"/>
      <c r="K22" s="7"/>
    </row>
    <row r="23" spans="1:11" ht="25.5" customHeight="1" hidden="1">
      <c r="A23" s="70" t="s">
        <v>52</v>
      </c>
      <c r="B23" s="189" t="s">
        <v>213</v>
      </c>
      <c r="C23" s="190" t="s">
        <v>212</v>
      </c>
      <c r="D23" s="190" t="s">
        <v>213</v>
      </c>
      <c r="E23" s="190" t="s">
        <v>220</v>
      </c>
      <c r="F23" s="237"/>
      <c r="G23" s="195"/>
      <c r="H23" s="385">
        <v>0</v>
      </c>
      <c r="I23" s="30"/>
      <c r="J23" s="133"/>
      <c r="K23" s="132"/>
    </row>
    <row r="24" spans="1:11" ht="18" customHeight="1" hidden="1">
      <c r="A24" s="70" t="s">
        <v>49</v>
      </c>
      <c r="B24" s="189" t="s">
        <v>213</v>
      </c>
      <c r="C24" s="190" t="s">
        <v>212</v>
      </c>
      <c r="D24" s="190" t="s">
        <v>213</v>
      </c>
      <c r="E24" s="190" t="s">
        <v>220</v>
      </c>
      <c r="F24" s="237" t="s">
        <v>189</v>
      </c>
      <c r="G24" s="195"/>
      <c r="H24" s="385">
        <v>0</v>
      </c>
      <c r="I24" s="30"/>
      <c r="J24" s="7"/>
      <c r="K24" s="7"/>
    </row>
    <row r="25" spans="1:11" ht="49.5" customHeight="1" hidden="1">
      <c r="A25" s="70" t="s">
        <v>187</v>
      </c>
      <c r="B25" s="189" t="s">
        <v>213</v>
      </c>
      <c r="C25" s="190" t="s">
        <v>212</v>
      </c>
      <c r="D25" s="190" t="s">
        <v>213</v>
      </c>
      <c r="E25" s="190" t="s">
        <v>220</v>
      </c>
      <c r="F25" s="237" t="s">
        <v>189</v>
      </c>
      <c r="G25" s="195" t="s">
        <v>186</v>
      </c>
      <c r="H25" s="385">
        <v>0</v>
      </c>
      <c r="I25" s="30"/>
      <c r="J25" s="7"/>
      <c r="K25" s="7"/>
    </row>
    <row r="26" spans="1:11" ht="43.5" customHeight="1" hidden="1">
      <c r="A26" s="70" t="s">
        <v>52</v>
      </c>
      <c r="B26" s="189" t="s">
        <v>213</v>
      </c>
      <c r="C26" s="190" t="s">
        <v>212</v>
      </c>
      <c r="D26" s="190" t="s">
        <v>213</v>
      </c>
      <c r="E26" s="190" t="s">
        <v>255</v>
      </c>
      <c r="F26" s="237"/>
      <c r="G26" s="195"/>
      <c r="H26" s="385">
        <v>0</v>
      </c>
      <c r="I26" s="30"/>
      <c r="J26" s="7"/>
      <c r="K26" s="7"/>
    </row>
    <row r="27" spans="1:11" ht="18" customHeight="1" hidden="1">
      <c r="A27" s="70" t="s">
        <v>49</v>
      </c>
      <c r="B27" s="189" t="s">
        <v>213</v>
      </c>
      <c r="C27" s="190" t="s">
        <v>212</v>
      </c>
      <c r="D27" s="190" t="s">
        <v>213</v>
      </c>
      <c r="E27" s="190" t="s">
        <v>255</v>
      </c>
      <c r="F27" s="237" t="s">
        <v>189</v>
      </c>
      <c r="G27" s="195"/>
      <c r="H27" s="385">
        <v>0</v>
      </c>
      <c r="I27" s="30"/>
      <c r="J27" s="7"/>
      <c r="K27" s="7"/>
    </row>
    <row r="28" spans="1:11" ht="53.25" customHeight="1" hidden="1">
      <c r="A28" s="70" t="s">
        <v>187</v>
      </c>
      <c r="B28" s="189" t="s">
        <v>213</v>
      </c>
      <c r="C28" s="190" t="s">
        <v>212</v>
      </c>
      <c r="D28" s="190" t="s">
        <v>213</v>
      </c>
      <c r="E28" s="190" t="s">
        <v>255</v>
      </c>
      <c r="F28" s="237" t="s">
        <v>189</v>
      </c>
      <c r="G28" s="195" t="s">
        <v>186</v>
      </c>
      <c r="H28" s="385">
        <v>0</v>
      </c>
      <c r="I28" s="22"/>
      <c r="J28" s="7"/>
      <c r="K28" s="7"/>
    </row>
    <row r="29" spans="1:11" ht="31.5" customHeight="1" hidden="1">
      <c r="A29" s="151" t="s">
        <v>227</v>
      </c>
      <c r="B29" s="191" t="s">
        <v>213</v>
      </c>
      <c r="C29" s="192" t="s">
        <v>217</v>
      </c>
      <c r="D29" s="192" t="s">
        <v>214</v>
      </c>
      <c r="E29" s="192" t="s">
        <v>215</v>
      </c>
      <c r="F29" s="237"/>
      <c r="G29" s="195"/>
      <c r="H29" s="384">
        <v>0</v>
      </c>
      <c r="I29" s="27"/>
      <c r="J29" s="7"/>
      <c r="K29" s="7"/>
    </row>
    <row r="30" spans="1:11" ht="52.5" customHeight="1" hidden="1">
      <c r="A30" s="70" t="s">
        <v>55</v>
      </c>
      <c r="B30" s="189" t="s">
        <v>213</v>
      </c>
      <c r="C30" s="190" t="s">
        <v>217</v>
      </c>
      <c r="D30" s="190" t="s">
        <v>213</v>
      </c>
      <c r="E30" s="190" t="s">
        <v>215</v>
      </c>
      <c r="F30" s="238"/>
      <c r="G30" s="250"/>
      <c r="H30" s="385">
        <v>0</v>
      </c>
      <c r="I30" s="22"/>
      <c r="J30" s="7"/>
      <c r="K30" s="7"/>
    </row>
    <row r="31" spans="1:11" ht="28.5" customHeight="1" hidden="1">
      <c r="A31" s="70" t="s">
        <v>53</v>
      </c>
      <c r="B31" s="189" t="s">
        <v>213</v>
      </c>
      <c r="C31" s="190" t="s">
        <v>217</v>
      </c>
      <c r="D31" s="190" t="s">
        <v>213</v>
      </c>
      <c r="E31" s="190" t="s">
        <v>221</v>
      </c>
      <c r="F31" s="237"/>
      <c r="G31" s="195"/>
      <c r="H31" s="385">
        <v>0</v>
      </c>
      <c r="I31" s="22"/>
      <c r="J31" s="7"/>
      <c r="K31" s="7"/>
    </row>
    <row r="32" spans="1:11" ht="23.25" customHeight="1" hidden="1">
      <c r="A32" s="70" t="s">
        <v>50</v>
      </c>
      <c r="B32" s="189" t="s">
        <v>213</v>
      </c>
      <c r="C32" s="190" t="s">
        <v>217</v>
      </c>
      <c r="D32" s="190" t="s">
        <v>213</v>
      </c>
      <c r="E32" s="190" t="s">
        <v>221</v>
      </c>
      <c r="F32" s="237" t="s">
        <v>189</v>
      </c>
      <c r="G32" s="195"/>
      <c r="H32" s="385">
        <v>0</v>
      </c>
      <c r="I32" s="22"/>
      <c r="J32" s="7"/>
      <c r="K32" s="7"/>
    </row>
    <row r="33" spans="1:11" ht="27.75" customHeight="1" hidden="1">
      <c r="A33" s="70" t="s">
        <v>187</v>
      </c>
      <c r="B33" s="189" t="s">
        <v>213</v>
      </c>
      <c r="C33" s="190" t="s">
        <v>217</v>
      </c>
      <c r="D33" s="190" t="s">
        <v>213</v>
      </c>
      <c r="E33" s="190" t="s">
        <v>221</v>
      </c>
      <c r="F33" s="237" t="s">
        <v>189</v>
      </c>
      <c r="G33" s="195" t="s">
        <v>186</v>
      </c>
      <c r="H33" s="385">
        <v>0</v>
      </c>
      <c r="I33" s="22"/>
      <c r="J33" s="7"/>
      <c r="K33" s="7"/>
    </row>
    <row r="34" spans="1:11" ht="33" customHeight="1" hidden="1">
      <c r="A34" s="70" t="s">
        <v>489</v>
      </c>
      <c r="B34" s="189" t="s">
        <v>213</v>
      </c>
      <c r="C34" s="190" t="s">
        <v>217</v>
      </c>
      <c r="D34" s="190" t="s">
        <v>213</v>
      </c>
      <c r="E34" s="190" t="s">
        <v>215</v>
      </c>
      <c r="F34" s="237"/>
      <c r="G34" s="195"/>
      <c r="H34" s="385">
        <v>0</v>
      </c>
      <c r="I34" s="22"/>
      <c r="J34" s="7"/>
      <c r="K34" s="7"/>
    </row>
    <row r="35" spans="1:11" ht="23.25" customHeight="1" hidden="1">
      <c r="A35" s="70" t="s">
        <v>50</v>
      </c>
      <c r="B35" s="189" t="s">
        <v>213</v>
      </c>
      <c r="C35" s="190" t="s">
        <v>217</v>
      </c>
      <c r="D35" s="190" t="s">
        <v>213</v>
      </c>
      <c r="E35" s="190" t="s">
        <v>248</v>
      </c>
      <c r="F35" s="237" t="s">
        <v>189</v>
      </c>
      <c r="G35" s="195"/>
      <c r="H35" s="385">
        <v>0</v>
      </c>
      <c r="I35" s="22"/>
      <c r="J35" s="7"/>
      <c r="K35" s="7"/>
    </row>
    <row r="36" spans="1:11" ht="51" customHeight="1" hidden="1">
      <c r="A36" s="70" t="s">
        <v>187</v>
      </c>
      <c r="B36" s="189" t="s">
        <v>213</v>
      </c>
      <c r="C36" s="190" t="s">
        <v>217</v>
      </c>
      <c r="D36" s="190" t="s">
        <v>213</v>
      </c>
      <c r="E36" s="190" t="s">
        <v>248</v>
      </c>
      <c r="F36" s="237" t="s">
        <v>189</v>
      </c>
      <c r="G36" s="195" t="s">
        <v>186</v>
      </c>
      <c r="H36" s="385">
        <v>0</v>
      </c>
      <c r="J36" s="7"/>
      <c r="K36" s="7"/>
    </row>
    <row r="37" spans="1:11" ht="30" customHeight="1" hidden="1">
      <c r="A37" s="151" t="s">
        <v>490</v>
      </c>
      <c r="B37" s="193" t="s">
        <v>213</v>
      </c>
      <c r="C37" s="194" t="s">
        <v>212</v>
      </c>
      <c r="D37" s="194" t="s">
        <v>214</v>
      </c>
      <c r="E37" s="194" t="s">
        <v>215</v>
      </c>
      <c r="F37" s="239"/>
      <c r="G37" s="230"/>
      <c r="H37" s="428">
        <v>0</v>
      </c>
      <c r="I37" s="22"/>
      <c r="J37" s="7"/>
      <c r="K37" s="7"/>
    </row>
    <row r="38" spans="1:11" ht="27.75" customHeight="1" hidden="1">
      <c r="A38" s="70" t="s">
        <v>219</v>
      </c>
      <c r="B38" s="189" t="s">
        <v>213</v>
      </c>
      <c r="C38" s="190" t="s">
        <v>212</v>
      </c>
      <c r="D38" s="190" t="s">
        <v>213</v>
      </c>
      <c r="E38" s="190" t="s">
        <v>215</v>
      </c>
      <c r="F38" s="237"/>
      <c r="G38" s="195"/>
      <c r="H38" s="385">
        <v>0</v>
      </c>
      <c r="I38" s="22"/>
      <c r="J38" s="7"/>
      <c r="K38" s="7"/>
    </row>
    <row r="39" spans="1:11" ht="27.75" customHeight="1" hidden="1">
      <c r="A39" s="70" t="s">
        <v>277</v>
      </c>
      <c r="B39" s="189" t="s">
        <v>213</v>
      </c>
      <c r="C39" s="190" t="s">
        <v>212</v>
      </c>
      <c r="D39" s="190" t="s">
        <v>213</v>
      </c>
      <c r="E39" s="190" t="s">
        <v>10</v>
      </c>
      <c r="F39" s="237"/>
      <c r="G39" s="195"/>
      <c r="H39" s="385">
        <v>0</v>
      </c>
      <c r="I39" s="22"/>
      <c r="J39" s="7"/>
      <c r="K39" s="7"/>
    </row>
    <row r="40" spans="1:11" ht="27.75" customHeight="1" hidden="1">
      <c r="A40" s="70" t="s">
        <v>50</v>
      </c>
      <c r="B40" s="189" t="s">
        <v>213</v>
      </c>
      <c r="C40" s="190" t="s">
        <v>212</v>
      </c>
      <c r="D40" s="190" t="s">
        <v>213</v>
      </c>
      <c r="E40" s="190" t="s">
        <v>10</v>
      </c>
      <c r="F40" s="237" t="s">
        <v>189</v>
      </c>
      <c r="G40" s="195"/>
      <c r="H40" s="385">
        <v>0</v>
      </c>
      <c r="I40" s="22"/>
      <c r="J40" s="7"/>
      <c r="K40" s="7"/>
    </row>
    <row r="41" spans="1:11" ht="24.75" customHeight="1">
      <c r="A41" s="70" t="s">
        <v>187</v>
      </c>
      <c r="B41" s="414" t="s">
        <v>214</v>
      </c>
      <c r="C41" s="415" t="s">
        <v>91</v>
      </c>
      <c r="D41" s="415" t="s">
        <v>214</v>
      </c>
      <c r="E41" s="415" t="s">
        <v>215</v>
      </c>
      <c r="F41" s="487"/>
      <c r="G41" s="488"/>
      <c r="H41" s="455">
        <f>H42</f>
        <v>1375</v>
      </c>
      <c r="I41" s="22"/>
      <c r="J41" s="7"/>
      <c r="K41" s="7"/>
    </row>
    <row r="42" spans="1:11" ht="102" customHeight="1">
      <c r="A42" s="70" t="str">
        <f>'№ 9'!A203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42" s="414" t="s">
        <v>213</v>
      </c>
      <c r="C42" s="415" t="s">
        <v>91</v>
      </c>
      <c r="D42" s="415" t="s">
        <v>214</v>
      </c>
      <c r="E42" s="415" t="s">
        <v>215</v>
      </c>
      <c r="F42" s="487"/>
      <c r="G42" s="488"/>
      <c r="H42" s="455">
        <f>H43</f>
        <v>1375</v>
      </c>
      <c r="I42" s="22"/>
      <c r="J42" s="7"/>
      <c r="K42" s="7"/>
    </row>
    <row r="43" spans="1:11" ht="75.75" customHeight="1">
      <c r="A43" s="150" t="s">
        <v>434</v>
      </c>
      <c r="B43" s="489" t="s">
        <v>213</v>
      </c>
      <c r="C43" s="490" t="s">
        <v>217</v>
      </c>
      <c r="D43" s="490" t="s">
        <v>214</v>
      </c>
      <c r="E43" s="490" t="s">
        <v>215</v>
      </c>
      <c r="F43" s="491"/>
      <c r="G43" s="492"/>
      <c r="H43" s="460">
        <f>H44</f>
        <v>1375</v>
      </c>
      <c r="I43" s="22"/>
      <c r="J43" s="7"/>
      <c r="K43" s="7"/>
    </row>
    <row r="44" spans="1:11" ht="42" customHeight="1">
      <c r="A44" s="135" t="s">
        <v>51</v>
      </c>
      <c r="B44" s="414" t="s">
        <v>213</v>
      </c>
      <c r="C44" s="415" t="s">
        <v>217</v>
      </c>
      <c r="D44" s="415" t="s">
        <v>213</v>
      </c>
      <c r="E44" s="415" t="s">
        <v>215</v>
      </c>
      <c r="F44" s="487"/>
      <c r="G44" s="488"/>
      <c r="H44" s="455">
        <f>H45</f>
        <v>1375</v>
      </c>
      <c r="I44" s="22"/>
      <c r="J44" s="7"/>
      <c r="K44" s="7"/>
    </row>
    <row r="45" spans="1:11" ht="36.75" customHeight="1">
      <c r="A45" s="70" t="str">
        <f>'№ 9'!A229</f>
        <v>Расходы на приобретение источника резервного энергоснабжения для котельной поселка Свирица (дизель-генератор)</v>
      </c>
      <c r="B45" s="414" t="s">
        <v>213</v>
      </c>
      <c r="C45" s="415" t="s">
        <v>217</v>
      </c>
      <c r="D45" s="415" t="s">
        <v>213</v>
      </c>
      <c r="E45" s="415" t="s">
        <v>579</v>
      </c>
      <c r="F45" s="487"/>
      <c r="G45" s="488"/>
      <c r="H45" s="455">
        <f>H47</f>
        <v>1375</v>
      </c>
      <c r="I45" s="22"/>
      <c r="J45" s="7"/>
      <c r="K45" s="7"/>
    </row>
    <row r="46" spans="1:11" ht="42" customHeight="1" thickBot="1">
      <c r="A46" s="152" t="s">
        <v>454</v>
      </c>
      <c r="B46" s="414" t="s">
        <v>213</v>
      </c>
      <c r="C46" s="415" t="s">
        <v>217</v>
      </c>
      <c r="D46" s="415" t="s">
        <v>213</v>
      </c>
      <c r="E46" s="415" t="s">
        <v>579</v>
      </c>
      <c r="F46" s="487" t="s">
        <v>189</v>
      </c>
      <c r="G46" s="488"/>
      <c r="H46" s="455">
        <f>H47</f>
        <v>1375</v>
      </c>
      <c r="I46" s="22"/>
      <c r="J46" s="7"/>
      <c r="K46" s="7"/>
    </row>
    <row r="47" spans="1:11" ht="35.25" customHeight="1" thickBot="1">
      <c r="A47" s="152" t="s">
        <v>454</v>
      </c>
      <c r="B47" s="198" t="s">
        <v>213</v>
      </c>
      <c r="C47" s="199" t="s">
        <v>217</v>
      </c>
      <c r="D47" s="199" t="s">
        <v>213</v>
      </c>
      <c r="E47" s="199" t="s">
        <v>579</v>
      </c>
      <c r="F47" s="240" t="s">
        <v>189</v>
      </c>
      <c r="G47" s="251" t="s">
        <v>186</v>
      </c>
      <c r="H47" s="429">
        <v>1375</v>
      </c>
      <c r="I47" s="22"/>
      <c r="J47" s="7"/>
      <c r="K47" s="7"/>
    </row>
    <row r="48" spans="1:11" ht="24.75" customHeight="1">
      <c r="A48" s="70" t="s">
        <v>138</v>
      </c>
      <c r="B48" s="372"/>
      <c r="C48" s="373"/>
      <c r="D48" s="373"/>
      <c r="E48" s="373"/>
      <c r="F48" s="33"/>
      <c r="G48" s="32"/>
      <c r="H48" s="357"/>
      <c r="I48" s="22"/>
      <c r="J48" s="7"/>
      <c r="K48" s="7"/>
    </row>
    <row r="49" spans="1:11" ht="24.75" customHeight="1" thickBot="1">
      <c r="A49" s="70" t="s">
        <v>106</v>
      </c>
      <c r="B49" s="372" t="s">
        <v>214</v>
      </c>
      <c r="C49" s="373" t="s">
        <v>91</v>
      </c>
      <c r="D49" s="373" t="s">
        <v>214</v>
      </c>
      <c r="E49" s="373" t="s">
        <v>215</v>
      </c>
      <c r="F49" s="33"/>
      <c r="G49" s="32"/>
      <c r="H49" s="357">
        <f>H50+H78</f>
        <v>3203.5</v>
      </c>
      <c r="I49" s="22"/>
      <c r="J49" s="7"/>
      <c r="K49" s="7"/>
    </row>
    <row r="50" spans="1:11" ht="95.25" customHeight="1">
      <c r="A50" s="698" t="s">
        <v>491</v>
      </c>
      <c r="B50" s="699" t="s">
        <v>222</v>
      </c>
      <c r="C50" s="700" t="s">
        <v>492</v>
      </c>
      <c r="D50" s="700" t="s">
        <v>214</v>
      </c>
      <c r="E50" s="700" t="s">
        <v>215</v>
      </c>
      <c r="F50" s="701"/>
      <c r="G50" s="702"/>
      <c r="H50" s="703">
        <f>H51</f>
        <v>3093.5</v>
      </c>
      <c r="I50" s="22"/>
      <c r="J50" s="7"/>
      <c r="K50" s="7"/>
    </row>
    <row r="51" spans="1:11" ht="60" customHeight="1">
      <c r="A51" s="151" t="s">
        <v>493</v>
      </c>
      <c r="B51" s="191" t="s">
        <v>222</v>
      </c>
      <c r="C51" s="192" t="s">
        <v>212</v>
      </c>
      <c r="D51" s="192" t="s">
        <v>214</v>
      </c>
      <c r="E51" s="192" t="s">
        <v>215</v>
      </c>
      <c r="F51" s="237"/>
      <c r="G51" s="195"/>
      <c r="H51" s="384">
        <f>H52</f>
        <v>3093.5</v>
      </c>
      <c r="I51" s="26"/>
      <c r="J51" s="7"/>
      <c r="K51" s="7"/>
    </row>
    <row r="52" spans="1:11" ht="48" customHeight="1">
      <c r="A52" s="70" t="s">
        <v>80</v>
      </c>
      <c r="B52" s="189" t="s">
        <v>222</v>
      </c>
      <c r="C52" s="190" t="s">
        <v>212</v>
      </c>
      <c r="D52" s="190" t="s">
        <v>213</v>
      </c>
      <c r="E52" s="190" t="s">
        <v>215</v>
      </c>
      <c r="F52" s="237"/>
      <c r="G52" s="195"/>
      <c r="H52" s="385">
        <f>H53+H56</f>
        <v>3093.5</v>
      </c>
      <c r="I52" s="22"/>
      <c r="J52" s="7"/>
      <c r="K52" s="7"/>
    </row>
    <row r="53" spans="1:11" ht="51" customHeight="1">
      <c r="A53" s="456" t="s">
        <v>61</v>
      </c>
      <c r="B53" s="190" t="s">
        <v>222</v>
      </c>
      <c r="C53" s="190" t="s">
        <v>212</v>
      </c>
      <c r="D53" s="190" t="s">
        <v>213</v>
      </c>
      <c r="E53" s="190" t="s">
        <v>223</v>
      </c>
      <c r="F53" s="241"/>
      <c r="G53" s="195"/>
      <c r="H53" s="385">
        <f>H54</f>
        <v>2193.9</v>
      </c>
      <c r="I53" s="22"/>
      <c r="J53" s="7"/>
      <c r="K53" s="7"/>
    </row>
    <row r="54" spans="1:11" ht="29.25" customHeight="1">
      <c r="A54" s="70" t="s">
        <v>454</v>
      </c>
      <c r="B54" s="189" t="s">
        <v>222</v>
      </c>
      <c r="C54" s="190" t="s">
        <v>212</v>
      </c>
      <c r="D54" s="190" t="s">
        <v>213</v>
      </c>
      <c r="E54" s="190" t="s">
        <v>223</v>
      </c>
      <c r="F54" s="237" t="s">
        <v>189</v>
      </c>
      <c r="G54" s="195"/>
      <c r="H54" s="385">
        <f>H55</f>
        <v>2193.9</v>
      </c>
      <c r="I54" s="22"/>
      <c r="J54" s="7"/>
      <c r="K54" s="7"/>
    </row>
    <row r="55" spans="1:11" ht="35.25" customHeight="1">
      <c r="A55" s="70" t="s">
        <v>454</v>
      </c>
      <c r="B55" s="189" t="s">
        <v>222</v>
      </c>
      <c r="C55" s="190" t="s">
        <v>212</v>
      </c>
      <c r="D55" s="190" t="s">
        <v>213</v>
      </c>
      <c r="E55" s="190" t="s">
        <v>223</v>
      </c>
      <c r="F55" s="237" t="s">
        <v>189</v>
      </c>
      <c r="G55" s="195" t="s">
        <v>105</v>
      </c>
      <c r="H55" s="385">
        <v>2193.9</v>
      </c>
      <c r="I55" s="22"/>
      <c r="J55" s="7"/>
      <c r="K55" s="7"/>
    </row>
    <row r="56" spans="1:11" ht="38.25" customHeight="1">
      <c r="A56" s="172" t="s">
        <v>249</v>
      </c>
      <c r="B56" s="189" t="s">
        <v>222</v>
      </c>
      <c r="C56" s="190" t="s">
        <v>212</v>
      </c>
      <c r="D56" s="190" t="s">
        <v>213</v>
      </c>
      <c r="E56" s="858" t="s">
        <v>250</v>
      </c>
      <c r="F56" s="237"/>
      <c r="G56" s="195"/>
      <c r="H56" s="385">
        <f>H60</f>
        <v>899.6</v>
      </c>
      <c r="I56" s="22"/>
      <c r="J56" s="7"/>
      <c r="K56" s="7"/>
    </row>
    <row r="57" spans="1:11" ht="39" customHeight="1" hidden="1">
      <c r="A57" s="172" t="s">
        <v>50</v>
      </c>
      <c r="B57" s="189" t="s">
        <v>222</v>
      </c>
      <c r="C57" s="190" t="s">
        <v>212</v>
      </c>
      <c r="D57" s="190" t="s">
        <v>213</v>
      </c>
      <c r="E57" s="190" t="s">
        <v>494</v>
      </c>
      <c r="F57" s="237" t="s">
        <v>189</v>
      </c>
      <c r="G57" s="195"/>
      <c r="H57" s="385">
        <f>H58</f>
        <v>821.3</v>
      </c>
      <c r="I57" s="22"/>
      <c r="J57" s="7"/>
      <c r="K57" s="7"/>
    </row>
    <row r="58" spans="1:11" ht="27.75" customHeight="1" hidden="1">
      <c r="A58" s="70" t="s">
        <v>106</v>
      </c>
      <c r="B58" s="189" t="s">
        <v>222</v>
      </c>
      <c r="C58" s="190" t="s">
        <v>212</v>
      </c>
      <c r="D58" s="190" t="s">
        <v>213</v>
      </c>
      <c r="E58" s="190" t="s">
        <v>494</v>
      </c>
      <c r="F58" s="237" t="s">
        <v>189</v>
      </c>
      <c r="G58" s="195" t="s">
        <v>105</v>
      </c>
      <c r="H58" s="385">
        <v>821.3</v>
      </c>
      <c r="I58" s="22"/>
      <c r="J58" s="7"/>
      <c r="K58" s="7"/>
    </row>
    <row r="59" spans="1:11" ht="21" customHeight="1" hidden="1" thickBot="1">
      <c r="A59" s="159" t="s">
        <v>495</v>
      </c>
      <c r="B59" s="858" t="s">
        <v>222</v>
      </c>
      <c r="C59" s="858" t="s">
        <v>212</v>
      </c>
      <c r="D59" s="858" t="s">
        <v>213</v>
      </c>
      <c r="E59" s="858" t="s">
        <v>250</v>
      </c>
      <c r="F59" s="858"/>
      <c r="G59" s="714"/>
      <c r="H59" s="469">
        <f>H60</f>
        <v>899.6</v>
      </c>
      <c r="I59" s="22"/>
      <c r="J59" s="7"/>
      <c r="K59" s="7"/>
    </row>
    <row r="60" spans="1:11" ht="32.25" customHeight="1">
      <c r="A60" s="159" t="s">
        <v>454</v>
      </c>
      <c r="B60" s="858" t="s">
        <v>222</v>
      </c>
      <c r="C60" s="858" t="s">
        <v>212</v>
      </c>
      <c r="D60" s="858" t="s">
        <v>213</v>
      </c>
      <c r="E60" s="858" t="s">
        <v>250</v>
      </c>
      <c r="F60" s="858" t="s">
        <v>189</v>
      </c>
      <c r="G60" s="714"/>
      <c r="H60" s="469">
        <f>H61</f>
        <v>899.6</v>
      </c>
      <c r="I60" s="30"/>
      <c r="J60" s="7"/>
      <c r="K60" s="7"/>
    </row>
    <row r="61" spans="1:11" ht="27" customHeight="1">
      <c r="A61" s="159" t="s">
        <v>454</v>
      </c>
      <c r="B61" s="404" t="s">
        <v>222</v>
      </c>
      <c r="C61" s="404" t="s">
        <v>212</v>
      </c>
      <c r="D61" s="404" t="s">
        <v>213</v>
      </c>
      <c r="E61" s="404" t="s">
        <v>250</v>
      </c>
      <c r="F61" s="715" t="s">
        <v>189</v>
      </c>
      <c r="G61" s="715" t="s">
        <v>105</v>
      </c>
      <c r="H61" s="469">
        <v>899.6</v>
      </c>
      <c r="I61" s="22"/>
      <c r="J61" s="7"/>
      <c r="K61" s="7"/>
    </row>
    <row r="62" spans="1:11" ht="30" customHeight="1" hidden="1">
      <c r="A62" s="70" t="s">
        <v>496</v>
      </c>
      <c r="B62" s="450" t="s">
        <v>222</v>
      </c>
      <c r="C62" s="451" t="s">
        <v>217</v>
      </c>
      <c r="D62" s="451" t="s">
        <v>213</v>
      </c>
      <c r="E62" s="452" t="s">
        <v>267</v>
      </c>
      <c r="F62" s="418"/>
      <c r="G62" s="419"/>
      <c r="H62" s="453">
        <v>0</v>
      </c>
      <c r="I62" s="52"/>
      <c r="J62" s="7"/>
      <c r="K62" s="7"/>
    </row>
    <row r="63" spans="1:11" ht="21.75" customHeight="1" hidden="1">
      <c r="A63" s="70" t="s">
        <v>224</v>
      </c>
      <c r="B63" s="420" t="s">
        <v>222</v>
      </c>
      <c r="C63" s="404" t="s">
        <v>217</v>
      </c>
      <c r="D63" s="404" t="s">
        <v>213</v>
      </c>
      <c r="E63" s="423" t="s">
        <v>267</v>
      </c>
      <c r="F63" s="237" t="s">
        <v>225</v>
      </c>
      <c r="G63" s="195"/>
      <c r="H63" s="385">
        <v>0</v>
      </c>
      <c r="I63" s="52"/>
      <c r="J63" s="7"/>
      <c r="K63" s="7"/>
    </row>
    <row r="64" spans="1:11" ht="21" customHeight="1" hidden="1" thickBot="1">
      <c r="A64" s="152" t="s">
        <v>106</v>
      </c>
      <c r="B64" s="421" t="s">
        <v>222</v>
      </c>
      <c r="C64" s="422" t="s">
        <v>217</v>
      </c>
      <c r="D64" s="422" t="s">
        <v>213</v>
      </c>
      <c r="E64" s="424" t="s">
        <v>267</v>
      </c>
      <c r="F64" s="240" t="s">
        <v>225</v>
      </c>
      <c r="G64" s="251" t="s">
        <v>105</v>
      </c>
      <c r="H64" s="429">
        <v>0</v>
      </c>
      <c r="I64" s="52"/>
      <c r="J64" s="7"/>
      <c r="K64" s="7"/>
    </row>
    <row r="65" spans="1:11" ht="39" customHeight="1" hidden="1">
      <c r="A65" s="698" t="s">
        <v>2</v>
      </c>
      <c r="B65" s="416" t="s">
        <v>233</v>
      </c>
      <c r="C65" s="417">
        <v>0</v>
      </c>
      <c r="D65" s="417" t="s">
        <v>214</v>
      </c>
      <c r="E65" s="417" t="s">
        <v>215</v>
      </c>
      <c r="F65" s="418"/>
      <c r="G65" s="419"/>
      <c r="H65" s="430">
        <f>H66</f>
        <v>727.2</v>
      </c>
      <c r="I65" s="52"/>
      <c r="J65" s="7"/>
      <c r="K65" s="7"/>
    </row>
    <row r="66" spans="1:11" ht="33.75" customHeight="1" hidden="1">
      <c r="A66" s="151" t="s">
        <v>497</v>
      </c>
      <c r="B66" s="191" t="s">
        <v>233</v>
      </c>
      <c r="C66" s="192" t="s">
        <v>212</v>
      </c>
      <c r="D66" s="192" t="s">
        <v>214</v>
      </c>
      <c r="E66" s="192" t="s">
        <v>215</v>
      </c>
      <c r="F66" s="237"/>
      <c r="G66" s="195"/>
      <c r="H66" s="384">
        <f>H67</f>
        <v>727.2</v>
      </c>
      <c r="I66" s="52"/>
      <c r="J66" s="7"/>
      <c r="K66" s="7"/>
    </row>
    <row r="67" spans="1:11" ht="42.75" customHeight="1" hidden="1">
      <c r="A67" s="70" t="s">
        <v>12</v>
      </c>
      <c r="B67" s="414" t="s">
        <v>233</v>
      </c>
      <c r="C67" s="415" t="s">
        <v>212</v>
      </c>
      <c r="D67" s="415" t="s">
        <v>213</v>
      </c>
      <c r="E67" s="415" t="s">
        <v>215</v>
      </c>
      <c r="F67" s="487"/>
      <c r="G67" s="488"/>
      <c r="H67" s="455">
        <f>H72</f>
        <v>727.2</v>
      </c>
      <c r="I67" s="52"/>
      <c r="J67" s="7"/>
      <c r="K67" s="7"/>
    </row>
    <row r="68" spans="1:11" ht="42.75" customHeight="1">
      <c r="A68" s="267" t="s">
        <v>538</v>
      </c>
      <c r="B68" s="897" t="s">
        <v>214</v>
      </c>
      <c r="C68" s="898" t="s">
        <v>91</v>
      </c>
      <c r="D68" s="899" t="s">
        <v>214</v>
      </c>
      <c r="E68" s="897" t="s">
        <v>537</v>
      </c>
      <c r="F68" s="897"/>
      <c r="G68" s="897"/>
      <c r="H68" s="900" t="s">
        <v>539</v>
      </c>
      <c r="I68" s="49"/>
      <c r="J68" s="896"/>
      <c r="K68" s="7"/>
    </row>
    <row r="69" spans="1:11" ht="78.75" customHeight="1">
      <c r="A69" s="835" t="s">
        <v>534</v>
      </c>
      <c r="B69" s="894" t="s">
        <v>233</v>
      </c>
      <c r="C69" s="769" t="s">
        <v>91</v>
      </c>
      <c r="D69" s="724" t="s">
        <v>214</v>
      </c>
      <c r="E69" s="724" t="s">
        <v>215</v>
      </c>
      <c r="F69" s="894"/>
      <c r="G69" s="894"/>
      <c r="H69" s="894" t="s">
        <v>539</v>
      </c>
      <c r="I69" s="52"/>
      <c r="J69" s="7"/>
      <c r="K69" s="7"/>
    </row>
    <row r="70" spans="1:11" ht="43.5" customHeight="1">
      <c r="A70" s="837" t="s">
        <v>11</v>
      </c>
      <c r="B70" s="894" t="s">
        <v>233</v>
      </c>
      <c r="C70" s="769" t="s">
        <v>212</v>
      </c>
      <c r="D70" s="724" t="s">
        <v>214</v>
      </c>
      <c r="E70" s="724" t="s">
        <v>215</v>
      </c>
      <c r="F70" s="894"/>
      <c r="G70" s="894"/>
      <c r="H70" s="894" t="s">
        <v>539</v>
      </c>
      <c r="I70" s="52"/>
      <c r="J70" s="7"/>
      <c r="K70" s="7"/>
    </row>
    <row r="71" spans="1:11" ht="43.5" customHeight="1">
      <c r="A71" s="727" t="s">
        <v>12</v>
      </c>
      <c r="B71" s="894" t="s">
        <v>233</v>
      </c>
      <c r="C71" s="769" t="s">
        <v>212</v>
      </c>
      <c r="D71" s="724" t="s">
        <v>213</v>
      </c>
      <c r="E71" s="724" t="s">
        <v>215</v>
      </c>
      <c r="F71" s="894"/>
      <c r="G71" s="894"/>
      <c r="H71" s="895" t="s">
        <v>539</v>
      </c>
      <c r="I71" s="52"/>
      <c r="J71" s="7"/>
      <c r="K71" s="7"/>
    </row>
    <row r="72" spans="1:11" ht="42.75" customHeight="1">
      <c r="A72" s="70" t="s">
        <v>418</v>
      </c>
      <c r="B72" s="859" t="s">
        <v>233</v>
      </c>
      <c r="C72" s="484" t="s">
        <v>212</v>
      </c>
      <c r="D72" s="484" t="s">
        <v>213</v>
      </c>
      <c r="E72" s="484" t="s">
        <v>228</v>
      </c>
      <c r="F72" s="33"/>
      <c r="G72" s="32"/>
      <c r="H72" s="357">
        <f>H73</f>
        <v>727.2</v>
      </c>
      <c r="I72" s="52"/>
      <c r="J72" s="7"/>
      <c r="K72" s="7"/>
    </row>
    <row r="73" spans="1:11" ht="56.25" customHeight="1">
      <c r="A73" s="901" t="s">
        <v>473</v>
      </c>
      <c r="B73" s="414" t="s">
        <v>233</v>
      </c>
      <c r="C73" s="415" t="s">
        <v>212</v>
      </c>
      <c r="D73" s="415" t="s">
        <v>213</v>
      </c>
      <c r="E73" s="415" t="s">
        <v>228</v>
      </c>
      <c r="F73" s="33" t="s">
        <v>498</v>
      </c>
      <c r="G73" s="252"/>
      <c r="H73" s="357">
        <f>H74</f>
        <v>727.2</v>
      </c>
      <c r="I73" s="52"/>
      <c r="J73" s="7"/>
      <c r="K73" s="7"/>
    </row>
    <row r="74" spans="1:11" ht="56.25" customHeight="1">
      <c r="A74" s="772" t="s">
        <v>473</v>
      </c>
      <c r="B74" s="189" t="s">
        <v>233</v>
      </c>
      <c r="C74" s="190" t="s">
        <v>212</v>
      </c>
      <c r="D74" s="190" t="s">
        <v>213</v>
      </c>
      <c r="E74" s="190" t="s">
        <v>228</v>
      </c>
      <c r="F74" s="237" t="s">
        <v>498</v>
      </c>
      <c r="G74" s="860"/>
      <c r="H74" s="798">
        <v>727.2</v>
      </c>
      <c r="I74" s="52"/>
      <c r="J74" s="7"/>
      <c r="K74" s="7"/>
    </row>
    <row r="75" spans="1:11" ht="32.25" customHeight="1">
      <c r="A75" s="772" t="s">
        <v>535</v>
      </c>
      <c r="B75" s="189" t="s">
        <v>233</v>
      </c>
      <c r="C75" s="190" t="s">
        <v>212</v>
      </c>
      <c r="D75" s="190" t="s">
        <v>213</v>
      </c>
      <c r="E75" s="190" t="s">
        <v>441</v>
      </c>
      <c r="F75" s="237"/>
      <c r="G75" s="860"/>
      <c r="H75" s="798">
        <f>H76</f>
        <v>818.6</v>
      </c>
      <c r="I75" s="52"/>
      <c r="J75" s="7"/>
      <c r="K75" s="7"/>
    </row>
    <row r="76" spans="1:11" ht="52.5" customHeight="1">
      <c r="A76" s="772" t="s">
        <v>536</v>
      </c>
      <c r="B76" s="189" t="s">
        <v>233</v>
      </c>
      <c r="C76" s="190" t="s">
        <v>212</v>
      </c>
      <c r="D76" s="190" t="s">
        <v>213</v>
      </c>
      <c r="E76" s="190" t="s">
        <v>441</v>
      </c>
      <c r="F76" s="237" t="s">
        <v>498</v>
      </c>
      <c r="G76" s="860"/>
      <c r="H76" s="798">
        <f>H77</f>
        <v>818.6</v>
      </c>
      <c r="I76" s="52"/>
      <c r="J76" s="7"/>
      <c r="K76" s="7"/>
    </row>
    <row r="77" spans="1:11" ht="58.5" customHeight="1" thickBot="1">
      <c r="A77" s="772" t="s">
        <v>536</v>
      </c>
      <c r="B77" s="461" t="s">
        <v>233</v>
      </c>
      <c r="C77" s="462" t="s">
        <v>212</v>
      </c>
      <c r="D77" s="462" t="s">
        <v>213</v>
      </c>
      <c r="E77" s="190" t="s">
        <v>441</v>
      </c>
      <c r="F77" s="69" t="s">
        <v>498</v>
      </c>
      <c r="G77" s="253" t="s">
        <v>103</v>
      </c>
      <c r="H77" s="368">
        <v>818.6</v>
      </c>
      <c r="I77" s="52"/>
      <c r="J77" s="7"/>
      <c r="K77" s="7"/>
    </row>
    <row r="78" spans="1:11" ht="84" customHeight="1">
      <c r="A78" s="698" t="s">
        <v>540</v>
      </c>
      <c r="B78" s="699" t="s">
        <v>230</v>
      </c>
      <c r="C78" s="700" t="s">
        <v>91</v>
      </c>
      <c r="D78" s="700" t="s">
        <v>214</v>
      </c>
      <c r="E78" s="704" t="s">
        <v>215</v>
      </c>
      <c r="F78" s="705"/>
      <c r="G78" s="706"/>
      <c r="H78" s="703">
        <f>H86+H93+H90</f>
        <v>110</v>
      </c>
      <c r="I78" s="52"/>
      <c r="J78" s="48"/>
      <c r="K78" s="7"/>
    </row>
    <row r="79" spans="1:13" ht="108.75" customHeight="1" hidden="1">
      <c r="A79" s="70" t="s">
        <v>69</v>
      </c>
      <c r="B79" s="861" t="s">
        <v>230</v>
      </c>
      <c r="C79" s="195" t="s">
        <v>212</v>
      </c>
      <c r="D79" s="195" t="s">
        <v>213</v>
      </c>
      <c r="E79" s="476" t="s">
        <v>256</v>
      </c>
      <c r="F79" s="476"/>
      <c r="G79" s="195"/>
      <c r="H79" s="385">
        <f>H80</f>
        <v>70</v>
      </c>
      <c r="I79" s="54"/>
      <c r="J79" s="7"/>
      <c r="K79" s="7"/>
      <c r="L79"/>
      <c r="M79"/>
    </row>
    <row r="80" spans="1:13" ht="90.75" customHeight="1" hidden="1">
      <c r="A80" s="70" t="s">
        <v>49</v>
      </c>
      <c r="B80" s="861" t="s">
        <v>230</v>
      </c>
      <c r="C80" s="195" t="s">
        <v>212</v>
      </c>
      <c r="D80" s="195" t="s">
        <v>213</v>
      </c>
      <c r="E80" s="476" t="s">
        <v>256</v>
      </c>
      <c r="F80" s="476" t="s">
        <v>189</v>
      </c>
      <c r="G80" s="195"/>
      <c r="H80" s="385">
        <f>H81</f>
        <v>70</v>
      </c>
      <c r="I80" s="54"/>
      <c r="J80" s="7"/>
      <c r="K80" s="7"/>
      <c r="L80"/>
      <c r="M80"/>
    </row>
    <row r="81" spans="1:13" ht="41.25" customHeight="1" hidden="1">
      <c r="A81" s="70" t="s">
        <v>500</v>
      </c>
      <c r="B81" s="861" t="s">
        <v>230</v>
      </c>
      <c r="C81" s="195" t="s">
        <v>212</v>
      </c>
      <c r="D81" s="195" t="s">
        <v>213</v>
      </c>
      <c r="E81" s="476" t="s">
        <v>256</v>
      </c>
      <c r="F81" s="476" t="s">
        <v>189</v>
      </c>
      <c r="G81" s="195" t="s">
        <v>211</v>
      </c>
      <c r="H81" s="385">
        <v>70</v>
      </c>
      <c r="I81" s="22"/>
      <c r="J81" s="7"/>
      <c r="K81" s="7"/>
      <c r="L81"/>
      <c r="M81"/>
    </row>
    <row r="82" spans="1:13" ht="27" customHeight="1" hidden="1">
      <c r="A82" s="70"/>
      <c r="B82" s="861"/>
      <c r="C82" s="195"/>
      <c r="D82" s="195"/>
      <c r="E82" s="476"/>
      <c r="F82" s="476"/>
      <c r="G82" s="195"/>
      <c r="H82" s="385"/>
      <c r="I82" s="53"/>
      <c r="J82" s="7"/>
      <c r="K82" s="7"/>
      <c r="L82"/>
      <c r="M82"/>
    </row>
    <row r="83" spans="1:13" ht="28.5" customHeight="1" hidden="1">
      <c r="A83" s="70"/>
      <c r="B83" s="861"/>
      <c r="C83" s="195"/>
      <c r="D83" s="195"/>
      <c r="E83" s="476"/>
      <c r="F83" s="476"/>
      <c r="G83" s="195"/>
      <c r="H83" s="385"/>
      <c r="I83" s="22"/>
      <c r="J83" s="7"/>
      <c r="K83" s="7"/>
      <c r="L83"/>
      <c r="M83"/>
    </row>
    <row r="84" spans="1:13" ht="22.5" customHeight="1" hidden="1">
      <c r="A84" s="70"/>
      <c r="B84" s="861"/>
      <c r="C84" s="195"/>
      <c r="D84" s="195"/>
      <c r="E84" s="476"/>
      <c r="F84" s="476"/>
      <c r="G84" s="195"/>
      <c r="H84" s="385"/>
      <c r="I84" s="22"/>
      <c r="J84" s="7"/>
      <c r="K84" s="7"/>
      <c r="L84"/>
      <c r="M84"/>
    </row>
    <row r="85" spans="1:13" ht="22.5" customHeight="1" hidden="1">
      <c r="A85" s="70" t="s">
        <v>13</v>
      </c>
      <c r="B85" s="861" t="s">
        <v>230</v>
      </c>
      <c r="C85" s="195" t="s">
        <v>212</v>
      </c>
      <c r="D85" s="195" t="s">
        <v>222</v>
      </c>
      <c r="E85" s="476" t="s">
        <v>257</v>
      </c>
      <c r="F85" s="476"/>
      <c r="G85" s="195"/>
      <c r="H85" s="385">
        <v>20</v>
      </c>
      <c r="I85" s="22"/>
      <c r="J85" s="7"/>
      <c r="K85" s="7"/>
      <c r="L85"/>
      <c r="M85"/>
    </row>
    <row r="86" spans="1:13" ht="130.5" customHeight="1">
      <c r="A86" s="1182" t="s">
        <v>3</v>
      </c>
      <c r="B86" s="195" t="s">
        <v>230</v>
      </c>
      <c r="C86" s="195" t="s">
        <v>212</v>
      </c>
      <c r="D86" s="195" t="s">
        <v>214</v>
      </c>
      <c r="E86" s="476" t="s">
        <v>215</v>
      </c>
      <c r="F86" s="457"/>
      <c r="G86" s="488"/>
      <c r="H86" s="455">
        <f>H87</f>
        <v>70</v>
      </c>
      <c r="I86" s="22"/>
      <c r="J86" s="7"/>
      <c r="K86" s="7"/>
      <c r="L86"/>
      <c r="M86"/>
    </row>
    <row r="87" spans="1:13" ht="83.25" customHeight="1">
      <c r="A87" s="456" t="s">
        <v>68</v>
      </c>
      <c r="B87" s="195" t="s">
        <v>230</v>
      </c>
      <c r="C87" s="195" t="s">
        <v>212</v>
      </c>
      <c r="D87" s="195" t="s">
        <v>213</v>
      </c>
      <c r="E87" s="476" t="s">
        <v>215</v>
      </c>
      <c r="F87" s="457"/>
      <c r="G87" s="488"/>
      <c r="H87" s="455">
        <f>H88</f>
        <v>70</v>
      </c>
      <c r="I87" s="22"/>
      <c r="J87" s="7"/>
      <c r="K87" s="7"/>
      <c r="L87"/>
      <c r="M87"/>
    </row>
    <row r="88" spans="1:13" ht="60" customHeight="1">
      <c r="A88" s="456" t="s">
        <v>593</v>
      </c>
      <c r="B88" s="195" t="s">
        <v>230</v>
      </c>
      <c r="C88" s="195" t="s">
        <v>212</v>
      </c>
      <c r="D88" s="195" t="s">
        <v>213</v>
      </c>
      <c r="E88" s="476" t="s">
        <v>256</v>
      </c>
      <c r="F88" s="457"/>
      <c r="G88" s="488"/>
      <c r="H88" s="455">
        <f>H89</f>
        <v>70</v>
      </c>
      <c r="I88" s="22"/>
      <c r="J88" s="7"/>
      <c r="K88" s="7"/>
      <c r="L88"/>
      <c r="M88"/>
    </row>
    <row r="89" spans="1:13" ht="60" customHeight="1">
      <c r="A89" s="456" t="s">
        <v>594</v>
      </c>
      <c r="B89" s="195" t="s">
        <v>230</v>
      </c>
      <c r="C89" s="195" t="s">
        <v>212</v>
      </c>
      <c r="D89" s="195" t="s">
        <v>213</v>
      </c>
      <c r="E89" s="476" t="s">
        <v>256</v>
      </c>
      <c r="F89" s="457" t="s">
        <v>189</v>
      </c>
      <c r="G89" s="488" t="s">
        <v>211</v>
      </c>
      <c r="H89" s="455">
        <v>70</v>
      </c>
      <c r="I89" s="22"/>
      <c r="J89" s="7"/>
      <c r="K89" s="7"/>
      <c r="L89"/>
      <c r="M89"/>
    </row>
    <row r="90" spans="1:13" ht="43.5" customHeight="1">
      <c r="A90" s="456" t="s">
        <v>13</v>
      </c>
      <c r="B90" s="195" t="s">
        <v>230</v>
      </c>
      <c r="C90" s="195" t="s">
        <v>212</v>
      </c>
      <c r="D90" s="195" t="s">
        <v>222</v>
      </c>
      <c r="E90" s="476" t="s">
        <v>257</v>
      </c>
      <c r="F90" s="457"/>
      <c r="G90" s="488"/>
      <c r="H90" s="455">
        <f>H91</f>
        <v>20</v>
      </c>
      <c r="I90" s="22"/>
      <c r="J90" s="7"/>
      <c r="K90" s="7"/>
      <c r="L90"/>
      <c r="M90"/>
    </row>
    <row r="91" spans="1:13" ht="30.75" customHeight="1">
      <c r="A91" s="456" t="s">
        <v>73</v>
      </c>
      <c r="B91" s="195" t="s">
        <v>230</v>
      </c>
      <c r="C91" s="195" t="s">
        <v>212</v>
      </c>
      <c r="D91" s="195" t="s">
        <v>222</v>
      </c>
      <c r="E91" s="476" t="s">
        <v>257</v>
      </c>
      <c r="F91" s="457"/>
      <c r="G91" s="488"/>
      <c r="H91" s="455">
        <f>H92</f>
        <v>20</v>
      </c>
      <c r="I91" s="22"/>
      <c r="J91" s="7"/>
      <c r="K91" s="7"/>
      <c r="L91"/>
      <c r="M91"/>
    </row>
    <row r="92" spans="1:13" ht="33" customHeight="1">
      <c r="A92" s="70" t="s">
        <v>604</v>
      </c>
      <c r="B92" s="1202" t="s">
        <v>230</v>
      </c>
      <c r="C92" s="195" t="s">
        <v>212</v>
      </c>
      <c r="D92" s="195" t="s">
        <v>222</v>
      </c>
      <c r="E92" s="475" t="s">
        <v>257</v>
      </c>
      <c r="F92" s="457" t="s">
        <v>189</v>
      </c>
      <c r="G92" s="488" t="s">
        <v>211</v>
      </c>
      <c r="H92" s="455">
        <v>20</v>
      </c>
      <c r="I92" s="22"/>
      <c r="J92" s="7"/>
      <c r="K92" s="7"/>
      <c r="L92"/>
      <c r="M92"/>
    </row>
    <row r="93" spans="1:13" ht="59.25" customHeight="1">
      <c r="A93" s="902" t="s">
        <v>275</v>
      </c>
      <c r="B93" s="217" t="s">
        <v>230</v>
      </c>
      <c r="C93" s="218" t="s">
        <v>217</v>
      </c>
      <c r="D93" s="218" t="s">
        <v>214</v>
      </c>
      <c r="E93" s="1201" t="s">
        <v>215</v>
      </c>
      <c r="F93" s="458"/>
      <c r="G93" s="459"/>
      <c r="H93" s="460">
        <f>H94</f>
        <v>20</v>
      </c>
      <c r="I93" s="22"/>
      <c r="J93" s="7"/>
      <c r="K93" s="7"/>
      <c r="L93"/>
      <c r="M93"/>
    </row>
    <row r="94" spans="1:13" ht="29.25" customHeight="1">
      <c r="A94" s="474" t="s">
        <v>0</v>
      </c>
      <c r="B94" s="189" t="s">
        <v>230</v>
      </c>
      <c r="C94" s="190" t="s">
        <v>217</v>
      </c>
      <c r="D94" s="190" t="s">
        <v>213</v>
      </c>
      <c r="E94" s="477" t="s">
        <v>215</v>
      </c>
      <c r="F94" s="457"/>
      <c r="G94" s="454"/>
      <c r="H94" s="455">
        <f>H95</f>
        <v>20</v>
      </c>
      <c r="I94" s="22"/>
      <c r="J94" s="7"/>
      <c r="K94" s="7"/>
      <c r="L94"/>
      <c r="M94"/>
    </row>
    <row r="95" spans="1:13" ht="54" customHeight="1">
      <c r="A95" s="474" t="s">
        <v>501</v>
      </c>
      <c r="B95" s="189" t="s">
        <v>230</v>
      </c>
      <c r="C95" s="190" t="s">
        <v>217</v>
      </c>
      <c r="D95" s="190" t="s">
        <v>213</v>
      </c>
      <c r="E95" s="477" t="s">
        <v>1</v>
      </c>
      <c r="F95" s="457"/>
      <c r="G95" s="454"/>
      <c r="H95" s="455">
        <f>H96</f>
        <v>20</v>
      </c>
      <c r="I95" s="22"/>
      <c r="J95" s="7"/>
      <c r="K95" s="7"/>
      <c r="L95"/>
      <c r="M95"/>
    </row>
    <row r="96" spans="1:13" ht="32.25" customHeight="1">
      <c r="A96" s="70" t="s">
        <v>454</v>
      </c>
      <c r="B96" s="189" t="s">
        <v>230</v>
      </c>
      <c r="C96" s="190" t="s">
        <v>217</v>
      </c>
      <c r="D96" s="190" t="s">
        <v>213</v>
      </c>
      <c r="E96" s="477" t="s">
        <v>1</v>
      </c>
      <c r="F96" s="475" t="s">
        <v>189</v>
      </c>
      <c r="G96" s="463"/>
      <c r="H96" s="469">
        <f>H97</f>
        <v>20</v>
      </c>
      <c r="I96" s="22"/>
      <c r="J96" s="7"/>
      <c r="K96" s="7"/>
      <c r="L96"/>
      <c r="M96"/>
    </row>
    <row r="97" spans="1:13" ht="32.25" customHeight="1" thickBot="1">
      <c r="A97" s="152" t="s">
        <v>106</v>
      </c>
      <c r="B97" s="461" t="s">
        <v>230</v>
      </c>
      <c r="C97" s="462" t="s">
        <v>217</v>
      </c>
      <c r="D97" s="462" t="s">
        <v>213</v>
      </c>
      <c r="E97" s="478" t="s">
        <v>1</v>
      </c>
      <c r="F97" s="862">
        <v>240</v>
      </c>
      <c r="G97" s="253" t="s">
        <v>105</v>
      </c>
      <c r="H97" s="368">
        <v>20</v>
      </c>
      <c r="I97" s="22"/>
      <c r="J97" s="7"/>
      <c r="K97" s="7"/>
      <c r="L97"/>
      <c r="M97"/>
    </row>
    <row r="98" spans="1:13" ht="65.25" customHeight="1" hidden="1">
      <c r="A98" s="865"/>
      <c r="B98" s="866"/>
      <c r="C98" s="867"/>
      <c r="D98" s="867"/>
      <c r="E98" s="867"/>
      <c r="F98" s="863"/>
      <c r="G98" s="864"/>
      <c r="H98" s="394"/>
      <c r="I98" s="22"/>
      <c r="J98" s="7"/>
      <c r="K98" s="7"/>
      <c r="L98"/>
      <c r="M98"/>
    </row>
    <row r="99" spans="1:13" ht="39" customHeight="1" thickBot="1">
      <c r="A99" s="865" t="s">
        <v>209</v>
      </c>
      <c r="B99" s="866"/>
      <c r="C99" s="867"/>
      <c r="D99" s="867"/>
      <c r="E99" s="867"/>
      <c r="F99" s="863"/>
      <c r="G99" s="864"/>
      <c r="H99" s="394">
        <f>H100+H127+H133</f>
        <v>2677.3</v>
      </c>
      <c r="I99" s="22"/>
      <c r="J99" s="7"/>
      <c r="K99" s="7"/>
      <c r="L99"/>
      <c r="M99"/>
    </row>
    <row r="100" spans="1:13" ht="78.75" customHeight="1">
      <c r="A100" s="796" t="s">
        <v>533</v>
      </c>
      <c r="B100" s="868" t="s">
        <v>232</v>
      </c>
      <c r="C100" s="201" t="s">
        <v>91</v>
      </c>
      <c r="D100" s="201" t="s">
        <v>214</v>
      </c>
      <c r="E100" s="201" t="s">
        <v>215</v>
      </c>
      <c r="F100" s="242"/>
      <c r="G100" s="254"/>
      <c r="H100" s="389">
        <f>H101</f>
        <v>1473.5</v>
      </c>
      <c r="I100" s="22"/>
      <c r="J100" s="34"/>
      <c r="K100" s="7"/>
      <c r="L100"/>
      <c r="M100"/>
    </row>
    <row r="101" spans="1:13" ht="66" customHeight="1">
      <c r="A101" s="156" t="s">
        <v>4</v>
      </c>
      <c r="B101" s="177" t="s">
        <v>232</v>
      </c>
      <c r="C101" s="178" t="s">
        <v>212</v>
      </c>
      <c r="D101" s="178" t="s">
        <v>214</v>
      </c>
      <c r="E101" s="178" t="s">
        <v>215</v>
      </c>
      <c r="F101" s="236"/>
      <c r="G101" s="180"/>
      <c r="H101" s="390">
        <f>H102+H123</f>
        <v>1473.5</v>
      </c>
      <c r="I101" s="22"/>
      <c r="J101" s="34"/>
      <c r="K101" s="7"/>
      <c r="L101"/>
      <c r="M101"/>
    </row>
    <row r="102" spans="1:13" ht="64.5" customHeight="1">
      <c r="A102" s="157" t="s">
        <v>82</v>
      </c>
      <c r="B102" s="175" t="s">
        <v>232</v>
      </c>
      <c r="C102" s="176" t="s">
        <v>212</v>
      </c>
      <c r="D102" s="176" t="s">
        <v>213</v>
      </c>
      <c r="E102" s="176" t="s">
        <v>215</v>
      </c>
      <c r="F102" s="236"/>
      <c r="G102" s="180"/>
      <c r="H102" s="388">
        <f>H120</f>
        <v>374.3</v>
      </c>
      <c r="I102" s="22"/>
      <c r="J102" s="34"/>
      <c r="K102" s="7"/>
      <c r="L102"/>
      <c r="M102"/>
    </row>
    <row r="103" spans="1:13" ht="27" customHeight="1" hidden="1">
      <c r="A103" s="157" t="s">
        <v>81</v>
      </c>
      <c r="B103" s="179" t="s">
        <v>232</v>
      </c>
      <c r="C103" s="180" t="s">
        <v>212</v>
      </c>
      <c r="D103" s="180" t="s">
        <v>213</v>
      </c>
      <c r="E103" s="176" t="s">
        <v>231</v>
      </c>
      <c r="F103" s="236"/>
      <c r="G103" s="180"/>
      <c r="H103" s="388">
        <f>H104</f>
        <v>600</v>
      </c>
      <c r="I103" s="22"/>
      <c r="J103" s="34"/>
      <c r="K103" s="7"/>
      <c r="L103"/>
      <c r="M103"/>
    </row>
    <row r="104" spans="1:13" ht="21" customHeight="1" hidden="1">
      <c r="A104" s="135" t="s">
        <v>49</v>
      </c>
      <c r="B104" s="179" t="s">
        <v>232</v>
      </c>
      <c r="C104" s="180" t="s">
        <v>212</v>
      </c>
      <c r="D104" s="180" t="s">
        <v>213</v>
      </c>
      <c r="E104" s="176" t="s">
        <v>231</v>
      </c>
      <c r="F104" s="236" t="s">
        <v>189</v>
      </c>
      <c r="G104" s="255"/>
      <c r="H104" s="388">
        <f>H105</f>
        <v>600</v>
      </c>
      <c r="I104" s="22"/>
      <c r="J104" s="34"/>
      <c r="K104" s="7"/>
      <c r="L104"/>
      <c r="M104"/>
    </row>
    <row r="105" spans="1:13" ht="21" customHeight="1" hidden="1" thickBot="1">
      <c r="A105" s="135" t="s">
        <v>209</v>
      </c>
      <c r="B105" s="179" t="s">
        <v>232</v>
      </c>
      <c r="C105" s="180" t="s">
        <v>212</v>
      </c>
      <c r="D105" s="180" t="s">
        <v>213</v>
      </c>
      <c r="E105" s="176" t="s">
        <v>231</v>
      </c>
      <c r="F105" s="236" t="s">
        <v>189</v>
      </c>
      <c r="G105" s="180" t="s">
        <v>208</v>
      </c>
      <c r="H105" s="432">
        <v>600</v>
      </c>
      <c r="I105" s="52"/>
      <c r="J105" s="34"/>
      <c r="K105" s="7"/>
      <c r="L105"/>
      <c r="M105"/>
    </row>
    <row r="106" spans="1:13" ht="39" customHeight="1" hidden="1">
      <c r="A106" s="135" t="s">
        <v>502</v>
      </c>
      <c r="B106" s="425" t="s">
        <v>232</v>
      </c>
      <c r="C106" s="405" t="s">
        <v>212</v>
      </c>
      <c r="D106" s="405" t="s">
        <v>213</v>
      </c>
      <c r="E106" s="405" t="s">
        <v>263</v>
      </c>
      <c r="F106" s="244"/>
      <c r="G106" s="258"/>
      <c r="H106" s="433">
        <v>0</v>
      </c>
      <c r="I106" s="52"/>
      <c r="J106" s="34"/>
      <c r="K106" s="7"/>
      <c r="L106"/>
      <c r="M106"/>
    </row>
    <row r="107" spans="1:13" ht="27" customHeight="1" hidden="1">
      <c r="A107" s="135" t="s">
        <v>49</v>
      </c>
      <c r="B107" s="425" t="s">
        <v>232</v>
      </c>
      <c r="C107" s="405" t="s">
        <v>212</v>
      </c>
      <c r="D107" s="405" t="s">
        <v>213</v>
      </c>
      <c r="E107" s="405" t="s">
        <v>263</v>
      </c>
      <c r="F107" s="244" t="s">
        <v>189</v>
      </c>
      <c r="G107" s="426"/>
      <c r="H107" s="434">
        <v>0</v>
      </c>
      <c r="I107" s="22"/>
      <c r="J107" s="449"/>
      <c r="K107" s="7"/>
      <c r="L107"/>
      <c r="M107"/>
    </row>
    <row r="108" spans="1:13" ht="18" customHeight="1" hidden="1" thickBot="1">
      <c r="A108" s="158" t="s">
        <v>209</v>
      </c>
      <c r="B108" s="202" t="s">
        <v>232</v>
      </c>
      <c r="C108" s="203" t="s">
        <v>212</v>
      </c>
      <c r="D108" s="203" t="s">
        <v>213</v>
      </c>
      <c r="E108" s="203" t="s">
        <v>263</v>
      </c>
      <c r="F108" s="243" t="s">
        <v>189</v>
      </c>
      <c r="G108" s="257" t="s">
        <v>208</v>
      </c>
      <c r="H108" s="435">
        <v>0</v>
      </c>
      <c r="I108" s="22"/>
      <c r="J108" s="449"/>
      <c r="K108" s="7"/>
      <c r="L108"/>
      <c r="M108"/>
    </row>
    <row r="109" spans="1:13" ht="88.5" customHeight="1" hidden="1">
      <c r="A109" s="159" t="s">
        <v>79</v>
      </c>
      <c r="B109" s="175" t="s">
        <v>232</v>
      </c>
      <c r="C109" s="176" t="s">
        <v>212</v>
      </c>
      <c r="D109" s="176" t="s">
        <v>222</v>
      </c>
      <c r="E109" s="176" t="s">
        <v>215</v>
      </c>
      <c r="F109" s="236"/>
      <c r="G109" s="180"/>
      <c r="H109" s="432">
        <f>H110</f>
        <v>1149.8</v>
      </c>
      <c r="I109" s="22"/>
      <c r="J109" s="449"/>
      <c r="K109" s="7"/>
      <c r="L109"/>
      <c r="M109"/>
    </row>
    <row r="110" spans="1:13" ht="54.75" customHeight="1" hidden="1">
      <c r="A110" s="157" t="s">
        <v>86</v>
      </c>
      <c r="B110" s="175" t="s">
        <v>232</v>
      </c>
      <c r="C110" s="176" t="s">
        <v>212</v>
      </c>
      <c r="D110" s="176" t="s">
        <v>222</v>
      </c>
      <c r="E110" s="176" t="s">
        <v>178</v>
      </c>
      <c r="F110" s="236"/>
      <c r="G110" s="180"/>
      <c r="H110" s="388">
        <f>H111</f>
        <v>1149.8</v>
      </c>
      <c r="I110" s="22"/>
      <c r="J110" s="449"/>
      <c r="K110" s="7"/>
      <c r="L110"/>
      <c r="M110"/>
    </row>
    <row r="111" spans="1:13" ht="39" customHeight="1" hidden="1">
      <c r="A111" s="135" t="s">
        <v>49</v>
      </c>
      <c r="B111" s="187" t="s">
        <v>232</v>
      </c>
      <c r="C111" s="188" t="s">
        <v>212</v>
      </c>
      <c r="D111" s="188" t="s">
        <v>222</v>
      </c>
      <c r="E111" s="188" t="s">
        <v>178</v>
      </c>
      <c r="F111" s="236" t="s">
        <v>189</v>
      </c>
      <c r="G111" s="256"/>
      <c r="H111" s="388">
        <f>H112</f>
        <v>1149.8</v>
      </c>
      <c r="I111" s="22"/>
      <c r="J111" s="449"/>
      <c r="K111" s="7"/>
      <c r="L111"/>
      <c r="M111"/>
    </row>
    <row r="112" spans="1:13" ht="44.25" customHeight="1" hidden="1">
      <c r="A112" s="158" t="s">
        <v>209</v>
      </c>
      <c r="B112" s="202" t="s">
        <v>232</v>
      </c>
      <c r="C112" s="203" t="s">
        <v>212</v>
      </c>
      <c r="D112" s="203" t="s">
        <v>222</v>
      </c>
      <c r="E112" s="203" t="s">
        <v>178</v>
      </c>
      <c r="F112" s="243" t="s">
        <v>189</v>
      </c>
      <c r="G112" s="257" t="s">
        <v>208</v>
      </c>
      <c r="H112" s="435">
        <v>1149.8</v>
      </c>
      <c r="I112" s="22"/>
      <c r="J112" s="449"/>
      <c r="K112" s="7"/>
      <c r="L112"/>
      <c r="M112"/>
    </row>
    <row r="113" spans="1:13" ht="30" customHeight="1" hidden="1">
      <c r="A113" s="135"/>
      <c r="B113" s="425"/>
      <c r="C113" s="405"/>
      <c r="D113" s="405"/>
      <c r="E113" s="405"/>
      <c r="F113" s="244"/>
      <c r="G113" s="258"/>
      <c r="H113" s="433"/>
      <c r="I113" s="22"/>
      <c r="J113" s="449"/>
      <c r="K113" s="7"/>
      <c r="L113"/>
      <c r="M113"/>
    </row>
    <row r="114" spans="1:13" ht="18" customHeight="1" hidden="1" thickBot="1">
      <c r="A114" s="135"/>
      <c r="B114" s="425"/>
      <c r="C114" s="405"/>
      <c r="D114" s="405"/>
      <c r="E114" s="405"/>
      <c r="F114" s="244"/>
      <c r="G114" s="426"/>
      <c r="H114" s="434"/>
      <c r="I114" s="22"/>
      <c r="J114" s="449"/>
      <c r="K114" s="7"/>
      <c r="L114"/>
      <c r="M114"/>
    </row>
    <row r="115" spans="1:13" ht="70.5" customHeight="1" hidden="1">
      <c r="A115" s="158"/>
      <c r="B115" s="202"/>
      <c r="C115" s="203"/>
      <c r="D115" s="203"/>
      <c r="E115" s="203"/>
      <c r="F115" s="243"/>
      <c r="G115" s="257"/>
      <c r="H115" s="435"/>
      <c r="I115" s="22"/>
      <c r="J115" s="449"/>
      <c r="K115" s="7"/>
      <c r="L115"/>
      <c r="M115"/>
    </row>
    <row r="116" spans="1:13" ht="39.75" customHeight="1" hidden="1">
      <c r="A116" s="200" t="s">
        <v>234</v>
      </c>
      <c r="B116" s="206" t="s">
        <v>24</v>
      </c>
      <c r="C116" s="207" t="s">
        <v>91</v>
      </c>
      <c r="D116" s="207" t="s">
        <v>214</v>
      </c>
      <c r="E116" s="207" t="s">
        <v>215</v>
      </c>
      <c r="F116" s="869"/>
      <c r="G116" s="201"/>
      <c r="H116" s="389">
        <v>0</v>
      </c>
      <c r="I116" s="22"/>
      <c r="J116" s="449"/>
      <c r="K116" s="7"/>
      <c r="L116"/>
      <c r="M116"/>
    </row>
    <row r="117" spans="1:13" ht="31.5" customHeight="1" hidden="1">
      <c r="A117" s="150" t="s">
        <v>235</v>
      </c>
      <c r="B117" s="208" t="s">
        <v>24</v>
      </c>
      <c r="C117" s="209" t="s">
        <v>212</v>
      </c>
      <c r="D117" s="209" t="s">
        <v>214</v>
      </c>
      <c r="E117" s="209" t="s">
        <v>215</v>
      </c>
      <c r="F117" s="235"/>
      <c r="G117" s="178"/>
      <c r="H117" s="390">
        <v>0</v>
      </c>
      <c r="I117" s="22"/>
      <c r="J117" s="449"/>
      <c r="K117" s="7"/>
      <c r="L117"/>
      <c r="M117"/>
    </row>
    <row r="118" spans="1:13" ht="36" customHeight="1" hidden="1">
      <c r="A118" s="135" t="s">
        <v>236</v>
      </c>
      <c r="B118" s="204" t="s">
        <v>24</v>
      </c>
      <c r="C118" s="205" t="s">
        <v>212</v>
      </c>
      <c r="D118" s="205" t="s">
        <v>213</v>
      </c>
      <c r="E118" s="205" t="s">
        <v>215</v>
      </c>
      <c r="F118" s="236"/>
      <c r="G118" s="180"/>
      <c r="H118" s="432">
        <v>0</v>
      </c>
      <c r="I118" s="22"/>
      <c r="J118" s="449"/>
      <c r="K118" s="7"/>
      <c r="L118"/>
      <c r="M118"/>
    </row>
    <row r="119" spans="1:13" ht="30" customHeight="1" hidden="1">
      <c r="A119" s="135" t="s">
        <v>23</v>
      </c>
      <c r="B119" s="204" t="s">
        <v>24</v>
      </c>
      <c r="C119" s="205" t="s">
        <v>212</v>
      </c>
      <c r="D119" s="205" t="s">
        <v>213</v>
      </c>
      <c r="E119" s="205" t="s">
        <v>221</v>
      </c>
      <c r="F119" s="244"/>
      <c r="G119" s="180"/>
      <c r="H119" s="432">
        <v>0</v>
      </c>
      <c r="I119" s="22"/>
      <c r="J119" s="449"/>
      <c r="K119" s="7"/>
      <c r="L119"/>
      <c r="M119"/>
    </row>
    <row r="120" spans="1:13" ht="52.5" customHeight="1">
      <c r="A120" s="824" t="s">
        <v>81</v>
      </c>
      <c r="B120" s="187" t="s">
        <v>232</v>
      </c>
      <c r="C120" s="188" t="s">
        <v>212</v>
      </c>
      <c r="D120" s="188" t="s">
        <v>213</v>
      </c>
      <c r="E120" s="188" t="s">
        <v>231</v>
      </c>
      <c r="F120" s="904"/>
      <c r="G120" s="180"/>
      <c r="H120" s="432">
        <f>H121</f>
        <v>374.3</v>
      </c>
      <c r="I120" s="22"/>
      <c r="J120" s="449"/>
      <c r="K120" s="7"/>
      <c r="L120"/>
      <c r="M120"/>
    </row>
    <row r="121" spans="1:13" ht="30" customHeight="1">
      <c r="A121" s="135" t="s">
        <v>469</v>
      </c>
      <c r="B121" s="204" t="s">
        <v>232</v>
      </c>
      <c r="C121" s="205" t="s">
        <v>212</v>
      </c>
      <c r="D121" s="205" t="s">
        <v>213</v>
      </c>
      <c r="E121" s="205" t="s">
        <v>231</v>
      </c>
      <c r="F121" s="353" t="s">
        <v>189</v>
      </c>
      <c r="G121" s="180"/>
      <c r="H121" s="432">
        <f>H122</f>
        <v>374.3</v>
      </c>
      <c r="I121" s="22"/>
      <c r="J121" s="449"/>
      <c r="K121" s="7"/>
      <c r="L121"/>
      <c r="M121"/>
    </row>
    <row r="122" spans="1:13" ht="30" customHeight="1" thickBot="1">
      <c r="A122" s="135" t="s">
        <v>469</v>
      </c>
      <c r="B122" s="425" t="s">
        <v>232</v>
      </c>
      <c r="C122" s="405" t="s">
        <v>212</v>
      </c>
      <c r="D122" s="405" t="s">
        <v>213</v>
      </c>
      <c r="E122" s="405" t="s">
        <v>231</v>
      </c>
      <c r="F122" s="905" t="s">
        <v>189</v>
      </c>
      <c r="G122" s="258" t="s">
        <v>208</v>
      </c>
      <c r="H122" s="433">
        <v>374.3</v>
      </c>
      <c r="I122" s="22"/>
      <c r="J122" s="449"/>
      <c r="K122" s="7"/>
      <c r="L122"/>
      <c r="M122"/>
    </row>
    <row r="123" spans="1:13" ht="57" customHeight="1">
      <c r="A123" s="826" t="s">
        <v>79</v>
      </c>
      <c r="B123" s="187" t="s">
        <v>232</v>
      </c>
      <c r="C123" s="188" t="s">
        <v>212</v>
      </c>
      <c r="D123" s="188" t="s">
        <v>222</v>
      </c>
      <c r="E123" s="188" t="s">
        <v>215</v>
      </c>
      <c r="F123" s="242"/>
      <c r="G123" s="180"/>
      <c r="H123" s="906">
        <f>H124</f>
        <v>1099.2</v>
      </c>
      <c r="I123" s="22"/>
      <c r="J123" s="449"/>
      <c r="K123" s="7"/>
      <c r="L123"/>
      <c r="M123"/>
    </row>
    <row r="124" spans="1:13" ht="57" customHeight="1">
      <c r="A124" s="824" t="s">
        <v>86</v>
      </c>
      <c r="B124" s="187" t="s">
        <v>232</v>
      </c>
      <c r="C124" s="188" t="s">
        <v>212</v>
      </c>
      <c r="D124" s="188" t="s">
        <v>222</v>
      </c>
      <c r="E124" s="188" t="s">
        <v>178</v>
      </c>
      <c r="F124" s="236"/>
      <c r="G124" s="180"/>
      <c r="H124" s="906">
        <f>H125</f>
        <v>1099.2</v>
      </c>
      <c r="I124" s="22"/>
      <c r="J124" s="449"/>
      <c r="K124" s="7"/>
      <c r="L124"/>
      <c r="M124"/>
    </row>
    <row r="125" spans="1:13" ht="33" customHeight="1">
      <c r="A125" s="796" t="s">
        <v>469</v>
      </c>
      <c r="B125" s="187" t="s">
        <v>232</v>
      </c>
      <c r="C125" s="188" t="s">
        <v>212</v>
      </c>
      <c r="D125" s="188" t="s">
        <v>222</v>
      </c>
      <c r="E125" s="188" t="s">
        <v>178</v>
      </c>
      <c r="F125" s="236" t="s">
        <v>189</v>
      </c>
      <c r="G125" s="180"/>
      <c r="H125" s="906">
        <f>H126</f>
        <v>1099.2</v>
      </c>
      <c r="I125" s="22"/>
      <c r="J125" s="449"/>
      <c r="K125" s="7"/>
      <c r="L125"/>
      <c r="M125"/>
    </row>
    <row r="126" spans="1:13" ht="33" customHeight="1">
      <c r="A126" s="796" t="s">
        <v>469</v>
      </c>
      <c r="B126" s="187" t="s">
        <v>232</v>
      </c>
      <c r="C126" s="188" t="s">
        <v>212</v>
      </c>
      <c r="D126" s="188" t="s">
        <v>222</v>
      </c>
      <c r="E126" s="188" t="s">
        <v>178</v>
      </c>
      <c r="F126" s="236" t="s">
        <v>189</v>
      </c>
      <c r="G126" s="180" t="s">
        <v>208</v>
      </c>
      <c r="H126" s="906">
        <v>1099.2</v>
      </c>
      <c r="I126" s="22"/>
      <c r="J126" s="449"/>
      <c r="K126" s="7"/>
      <c r="L126"/>
      <c r="M126"/>
    </row>
    <row r="127" spans="1:13" ht="81" customHeight="1">
      <c r="A127" s="827" t="s">
        <v>273</v>
      </c>
      <c r="B127" s="187" t="s">
        <v>24</v>
      </c>
      <c r="C127" s="188" t="s">
        <v>91</v>
      </c>
      <c r="D127" s="188" t="s">
        <v>214</v>
      </c>
      <c r="E127" s="188" t="s">
        <v>215</v>
      </c>
      <c r="F127" s="236"/>
      <c r="G127" s="180"/>
      <c r="H127" s="906">
        <f>H128</f>
        <v>1083.8</v>
      </c>
      <c r="I127" s="22"/>
      <c r="J127" s="449"/>
      <c r="K127" s="7"/>
      <c r="L127"/>
      <c r="M127"/>
    </row>
    <row r="128" spans="1:13" ht="54" customHeight="1">
      <c r="A128" s="767" t="s">
        <v>237</v>
      </c>
      <c r="B128" s="187" t="s">
        <v>24</v>
      </c>
      <c r="C128" s="188" t="s">
        <v>212</v>
      </c>
      <c r="D128" s="188" t="s">
        <v>214</v>
      </c>
      <c r="E128" s="188" t="s">
        <v>215</v>
      </c>
      <c r="F128" s="236"/>
      <c r="G128" s="180"/>
      <c r="H128" s="906">
        <f>H129</f>
        <v>1083.8</v>
      </c>
      <c r="I128" s="22"/>
      <c r="J128" s="449"/>
      <c r="K128" s="7"/>
      <c r="L128"/>
      <c r="M128"/>
    </row>
    <row r="129" spans="1:13" ht="46.5" customHeight="1">
      <c r="A129" s="824" t="s">
        <v>82</v>
      </c>
      <c r="B129" s="187" t="s">
        <v>24</v>
      </c>
      <c r="C129" s="188" t="s">
        <v>212</v>
      </c>
      <c r="D129" s="188" t="s">
        <v>213</v>
      </c>
      <c r="E129" s="188" t="s">
        <v>215</v>
      </c>
      <c r="F129" s="236"/>
      <c r="G129" s="180"/>
      <c r="H129" s="906">
        <f>H130</f>
        <v>1083.8</v>
      </c>
      <c r="I129" s="22"/>
      <c r="J129" s="449"/>
      <c r="K129" s="7"/>
      <c r="L129"/>
      <c r="M129"/>
    </row>
    <row r="130" spans="1:13" ht="75.75" customHeight="1" thickBot="1">
      <c r="A130" s="772" t="s">
        <v>455</v>
      </c>
      <c r="B130" s="187" t="s">
        <v>24</v>
      </c>
      <c r="C130" s="188" t="s">
        <v>212</v>
      </c>
      <c r="D130" s="188" t="s">
        <v>213</v>
      </c>
      <c r="E130" s="188" t="s">
        <v>435</v>
      </c>
      <c r="F130" s="243"/>
      <c r="G130" s="180"/>
      <c r="H130" s="906">
        <f>H131</f>
        <v>1083.8</v>
      </c>
      <c r="I130" s="22"/>
      <c r="J130" s="449"/>
      <c r="K130" s="7"/>
      <c r="L130"/>
      <c r="M130"/>
    </row>
    <row r="131" spans="1:13" ht="36" customHeight="1" thickBot="1">
      <c r="A131" s="772" t="s">
        <v>469</v>
      </c>
      <c r="B131" s="187" t="s">
        <v>24</v>
      </c>
      <c r="C131" s="188" t="s">
        <v>212</v>
      </c>
      <c r="D131" s="188" t="s">
        <v>213</v>
      </c>
      <c r="E131" s="188" t="s">
        <v>435</v>
      </c>
      <c r="F131" s="1203" t="s">
        <v>189</v>
      </c>
      <c r="G131" s="180"/>
      <c r="H131" s="906">
        <f>H132</f>
        <v>1083.8</v>
      </c>
      <c r="I131" s="22"/>
      <c r="J131" s="449"/>
      <c r="K131" s="7"/>
      <c r="L131"/>
      <c r="M131"/>
    </row>
    <row r="132" spans="1:13" ht="36" customHeight="1">
      <c r="A132" s="772" t="s">
        <v>469</v>
      </c>
      <c r="B132" s="187" t="s">
        <v>24</v>
      </c>
      <c r="C132" s="188" t="s">
        <v>212</v>
      </c>
      <c r="D132" s="188" t="s">
        <v>213</v>
      </c>
      <c r="E132" s="188" t="s">
        <v>435</v>
      </c>
      <c r="F132" s="242" t="s">
        <v>189</v>
      </c>
      <c r="G132" s="180" t="s">
        <v>208</v>
      </c>
      <c r="H132" s="906">
        <v>1083.8</v>
      </c>
      <c r="I132" s="22"/>
      <c r="J132" s="449"/>
      <c r="K132" s="7"/>
      <c r="L132"/>
      <c r="M132"/>
    </row>
    <row r="133" spans="1:13" ht="63" customHeight="1">
      <c r="A133" s="716" t="s">
        <v>179</v>
      </c>
      <c r="B133" s="187" t="s">
        <v>28</v>
      </c>
      <c r="C133" s="188" t="s">
        <v>91</v>
      </c>
      <c r="D133" s="188" t="s">
        <v>214</v>
      </c>
      <c r="E133" s="188" t="s">
        <v>215</v>
      </c>
      <c r="F133" s="236"/>
      <c r="G133" s="180"/>
      <c r="H133" s="906">
        <f>H134</f>
        <v>120</v>
      </c>
      <c r="I133" s="22"/>
      <c r="J133" s="449"/>
      <c r="K133" s="7"/>
      <c r="L133"/>
      <c r="M133"/>
    </row>
    <row r="134" spans="1:13" ht="63" customHeight="1">
      <c r="A134" s="767" t="s">
        <v>271</v>
      </c>
      <c r="B134" s="187" t="s">
        <v>28</v>
      </c>
      <c r="C134" s="188" t="s">
        <v>212</v>
      </c>
      <c r="D134" s="188" t="s">
        <v>214</v>
      </c>
      <c r="E134" s="188" t="s">
        <v>215</v>
      </c>
      <c r="F134" s="236"/>
      <c r="G134" s="180"/>
      <c r="H134" s="906">
        <f>H135</f>
        <v>120</v>
      </c>
      <c r="I134" s="22"/>
      <c r="J134" s="449"/>
      <c r="K134" s="7"/>
      <c r="L134"/>
      <c r="M134"/>
    </row>
    <row r="135" spans="1:13" ht="43.5" customHeight="1">
      <c r="A135" s="727" t="s">
        <v>272</v>
      </c>
      <c r="B135" s="187" t="s">
        <v>28</v>
      </c>
      <c r="C135" s="188" t="s">
        <v>212</v>
      </c>
      <c r="D135" s="188" t="s">
        <v>213</v>
      </c>
      <c r="E135" s="188" t="s">
        <v>215</v>
      </c>
      <c r="F135" s="236"/>
      <c r="G135" s="180"/>
      <c r="H135" s="906">
        <f>H136</f>
        <v>120</v>
      </c>
      <c r="I135" s="22"/>
      <c r="J135" s="449"/>
      <c r="K135" s="7"/>
      <c r="L135"/>
      <c r="M135"/>
    </row>
    <row r="136" spans="1:13" ht="96.75" customHeight="1">
      <c r="A136" s="727" t="s">
        <v>607</v>
      </c>
      <c r="B136" s="187" t="s">
        <v>28</v>
      </c>
      <c r="C136" s="188" t="s">
        <v>212</v>
      </c>
      <c r="D136" s="188" t="s">
        <v>213</v>
      </c>
      <c r="E136" s="188" t="s">
        <v>606</v>
      </c>
      <c r="F136" s="236"/>
      <c r="G136" s="180"/>
      <c r="H136" s="906">
        <f>H137</f>
        <v>120</v>
      </c>
      <c r="I136" s="22"/>
      <c r="J136" s="449"/>
      <c r="K136" s="7"/>
      <c r="L136"/>
      <c r="M136"/>
    </row>
    <row r="137" spans="1:13" ht="35.25" customHeight="1">
      <c r="A137" s="727" t="s">
        <v>469</v>
      </c>
      <c r="B137" s="187" t="s">
        <v>28</v>
      </c>
      <c r="C137" s="188" t="s">
        <v>212</v>
      </c>
      <c r="D137" s="188" t="s">
        <v>213</v>
      </c>
      <c r="E137" s="188" t="s">
        <v>606</v>
      </c>
      <c r="F137" s="236" t="s">
        <v>189</v>
      </c>
      <c r="G137" s="180"/>
      <c r="H137" s="906">
        <f>H138</f>
        <v>120</v>
      </c>
      <c r="I137" s="22"/>
      <c r="J137" s="449"/>
      <c r="K137" s="7"/>
      <c r="L137"/>
      <c r="M137"/>
    </row>
    <row r="138" spans="1:13" ht="35.25" customHeight="1" thickBot="1">
      <c r="A138" s="727" t="s">
        <v>469</v>
      </c>
      <c r="B138" s="187" t="s">
        <v>28</v>
      </c>
      <c r="C138" s="188" t="s">
        <v>212</v>
      </c>
      <c r="D138" s="188" t="s">
        <v>213</v>
      </c>
      <c r="E138" s="188" t="s">
        <v>606</v>
      </c>
      <c r="F138" s="236" t="s">
        <v>189</v>
      </c>
      <c r="G138" s="180" t="s">
        <v>208</v>
      </c>
      <c r="H138" s="1204">
        <v>120</v>
      </c>
      <c r="I138" s="22"/>
      <c r="J138" s="449"/>
      <c r="K138" s="7"/>
      <c r="L138"/>
      <c r="M138"/>
    </row>
    <row r="139" spans="1:13" ht="58.5" customHeight="1" thickBot="1">
      <c r="A139" s="271" t="s">
        <v>444</v>
      </c>
      <c r="B139" s="193" t="s">
        <v>436</v>
      </c>
      <c r="C139" s="194" t="s">
        <v>91</v>
      </c>
      <c r="D139" s="194" t="s">
        <v>214</v>
      </c>
      <c r="E139" s="194" t="s">
        <v>215</v>
      </c>
      <c r="F139" s="243"/>
      <c r="G139" s="180"/>
      <c r="H139" s="1174">
        <f>H140</f>
        <v>30</v>
      </c>
      <c r="I139" s="22"/>
      <c r="J139" s="449"/>
      <c r="K139" s="7"/>
      <c r="L139"/>
      <c r="M139"/>
    </row>
    <row r="140" spans="1:13" ht="39" customHeight="1">
      <c r="A140" s="467" t="s">
        <v>541</v>
      </c>
      <c r="B140" s="483" t="s">
        <v>436</v>
      </c>
      <c r="C140" s="482" t="s">
        <v>212</v>
      </c>
      <c r="D140" s="482" t="s">
        <v>214</v>
      </c>
      <c r="E140" s="482" t="s">
        <v>215</v>
      </c>
      <c r="F140" s="910"/>
      <c r="G140" s="255"/>
      <c r="H140" s="1205">
        <f>H141</f>
        <v>30</v>
      </c>
      <c r="I140" s="22"/>
      <c r="J140" s="449"/>
      <c r="K140" s="7"/>
      <c r="L140"/>
      <c r="M140"/>
    </row>
    <row r="141" spans="1:13" ht="45.75" customHeight="1">
      <c r="A141" s="759" t="s">
        <v>445</v>
      </c>
      <c r="B141" s="204" t="s">
        <v>436</v>
      </c>
      <c r="C141" s="205" t="s">
        <v>212</v>
      </c>
      <c r="D141" s="205" t="s">
        <v>213</v>
      </c>
      <c r="E141" s="205" t="s">
        <v>215</v>
      </c>
      <c r="F141" s="236"/>
      <c r="G141" s="180"/>
      <c r="H141" s="432">
        <f>H142</f>
        <v>30</v>
      </c>
      <c r="I141" s="22"/>
      <c r="J141" s="449"/>
      <c r="K141" s="7"/>
      <c r="L141"/>
      <c r="M141"/>
    </row>
    <row r="142" spans="1:13" ht="48.75" customHeight="1">
      <c r="A142" s="90" t="s">
        <v>437</v>
      </c>
      <c r="B142" s="204" t="s">
        <v>436</v>
      </c>
      <c r="C142" s="205" t="s">
        <v>212</v>
      </c>
      <c r="D142" s="205" t="s">
        <v>213</v>
      </c>
      <c r="E142" s="205" t="s">
        <v>438</v>
      </c>
      <c r="F142" s="236"/>
      <c r="G142" s="180"/>
      <c r="H142" s="432">
        <f>H143</f>
        <v>30</v>
      </c>
      <c r="I142" s="22"/>
      <c r="J142" s="7"/>
      <c r="K142" s="7"/>
      <c r="L142"/>
      <c r="M142"/>
    </row>
    <row r="143" spans="1:13" ht="38.25" customHeight="1" thickBot="1">
      <c r="A143" s="135" t="s">
        <v>469</v>
      </c>
      <c r="B143" s="204" t="s">
        <v>436</v>
      </c>
      <c r="C143" s="205" t="s">
        <v>212</v>
      </c>
      <c r="D143" s="205" t="s">
        <v>213</v>
      </c>
      <c r="E143" s="205" t="s">
        <v>438</v>
      </c>
      <c r="F143" s="244" t="s">
        <v>189</v>
      </c>
      <c r="G143" s="258"/>
      <c r="H143" s="433">
        <f>H144</f>
        <v>30</v>
      </c>
      <c r="I143" s="22"/>
      <c r="J143" s="7"/>
      <c r="K143" s="7"/>
      <c r="L143"/>
      <c r="M143"/>
    </row>
    <row r="144" spans="1:13" ht="38.25" customHeight="1" thickBot="1">
      <c r="A144" s="901" t="s">
        <v>469</v>
      </c>
      <c r="B144" s="187" t="s">
        <v>436</v>
      </c>
      <c r="C144" s="188" t="s">
        <v>212</v>
      </c>
      <c r="D144" s="188" t="s">
        <v>213</v>
      </c>
      <c r="E144" s="188" t="s">
        <v>438</v>
      </c>
      <c r="F144" s="236" t="s">
        <v>189</v>
      </c>
      <c r="G144" s="180" t="s">
        <v>204</v>
      </c>
      <c r="H144" s="1206">
        <v>30</v>
      </c>
      <c r="I144" s="22"/>
      <c r="J144" s="7"/>
      <c r="K144" s="7"/>
      <c r="L144"/>
      <c r="M144"/>
    </row>
    <row r="145" spans="1:13" ht="50.25" customHeight="1" thickBot="1">
      <c r="A145" s="911" t="s">
        <v>523</v>
      </c>
      <c r="B145" s="204" t="s">
        <v>216</v>
      </c>
      <c r="C145" s="317" t="s">
        <v>91</v>
      </c>
      <c r="D145" s="317" t="s">
        <v>214</v>
      </c>
      <c r="E145" s="317" t="s">
        <v>215</v>
      </c>
      <c r="F145" s="872" t="s">
        <v>189</v>
      </c>
      <c r="G145" s="316" t="s">
        <v>204</v>
      </c>
      <c r="H145" s="431">
        <f>H150+H155</f>
        <v>3288.8</v>
      </c>
      <c r="I145" s="22"/>
      <c r="J145" s="7"/>
      <c r="K145" s="7"/>
      <c r="L145"/>
      <c r="M145"/>
    </row>
    <row r="146" spans="1:13" ht="40.5" customHeight="1" hidden="1">
      <c r="A146" s="871" t="s">
        <v>503</v>
      </c>
      <c r="B146" s="210" t="s">
        <v>28</v>
      </c>
      <c r="C146" s="211" t="s">
        <v>91</v>
      </c>
      <c r="D146" s="211" t="s">
        <v>214</v>
      </c>
      <c r="E146" s="211" t="s">
        <v>215</v>
      </c>
      <c r="F146" s="869"/>
      <c r="G146" s="201"/>
      <c r="H146" s="389">
        <f>H147</f>
        <v>117.33</v>
      </c>
      <c r="I146" s="22"/>
      <c r="J146" s="7"/>
      <c r="K146" s="7"/>
      <c r="L146"/>
      <c r="M146"/>
    </row>
    <row r="147" spans="1:13" ht="37.5" customHeight="1" hidden="1">
      <c r="A147" s="150" t="s">
        <v>504</v>
      </c>
      <c r="B147" s="185" t="s">
        <v>28</v>
      </c>
      <c r="C147" s="186" t="s">
        <v>212</v>
      </c>
      <c r="D147" s="186" t="s">
        <v>214</v>
      </c>
      <c r="E147" s="186" t="s">
        <v>215</v>
      </c>
      <c r="F147" s="235"/>
      <c r="G147" s="178"/>
      <c r="H147" s="390">
        <f>H167</f>
        <v>117.33</v>
      </c>
      <c r="I147" s="22"/>
      <c r="J147" s="7"/>
      <c r="K147" s="7"/>
      <c r="L147"/>
      <c r="M147"/>
    </row>
    <row r="148" spans="1:11" ht="26.25" customHeight="1" hidden="1">
      <c r="A148" s="135" t="s">
        <v>505</v>
      </c>
      <c r="B148" s="187"/>
      <c r="C148" s="188"/>
      <c r="D148" s="188"/>
      <c r="E148" s="188"/>
      <c r="F148" s="236"/>
      <c r="G148" s="180"/>
      <c r="H148" s="432" t="s">
        <v>91</v>
      </c>
      <c r="I148" s="22"/>
      <c r="J148" s="448"/>
      <c r="K148" s="7"/>
    </row>
    <row r="149" spans="1:11" ht="18.75" customHeight="1" hidden="1">
      <c r="A149" s="135" t="s">
        <v>506</v>
      </c>
      <c r="B149" s="187"/>
      <c r="C149" s="188"/>
      <c r="D149" s="188"/>
      <c r="E149" s="188"/>
      <c r="F149" s="236"/>
      <c r="G149" s="180"/>
      <c r="H149" s="388">
        <f>H160</f>
        <v>967.8</v>
      </c>
      <c r="I149" s="22"/>
      <c r="J149" s="448"/>
      <c r="K149" s="7"/>
    </row>
    <row r="150" spans="1:11" ht="61.5" customHeight="1">
      <c r="A150" s="912" t="s">
        <v>205</v>
      </c>
      <c r="B150" s="188" t="s">
        <v>216</v>
      </c>
      <c r="C150" s="188" t="s">
        <v>217</v>
      </c>
      <c r="D150" s="188" t="s">
        <v>214</v>
      </c>
      <c r="E150" s="188" t="s">
        <v>215</v>
      </c>
      <c r="F150" s="236"/>
      <c r="G150" s="180"/>
      <c r="H150" s="388">
        <f>H151</f>
        <v>815.2</v>
      </c>
      <c r="I150" s="22"/>
      <c r="J150" s="448"/>
      <c r="K150" s="7"/>
    </row>
    <row r="151" spans="1:11" ht="30" customHeight="1">
      <c r="A151" s="912" t="s">
        <v>440</v>
      </c>
      <c r="B151" s="188" t="s">
        <v>216</v>
      </c>
      <c r="C151" s="188" t="s">
        <v>217</v>
      </c>
      <c r="D151" s="188" t="s">
        <v>213</v>
      </c>
      <c r="E151" s="188" t="s">
        <v>215</v>
      </c>
      <c r="F151" s="236"/>
      <c r="G151" s="180"/>
      <c r="H151" s="388">
        <f>H152</f>
        <v>815.2</v>
      </c>
      <c r="I151" s="22"/>
      <c r="J151" s="448"/>
      <c r="K151" s="7"/>
    </row>
    <row r="152" spans="1:11" ht="30" customHeight="1">
      <c r="A152" s="456" t="s">
        <v>238</v>
      </c>
      <c r="B152" s="188" t="s">
        <v>216</v>
      </c>
      <c r="C152" s="188" t="s">
        <v>217</v>
      </c>
      <c r="D152" s="188" t="s">
        <v>213</v>
      </c>
      <c r="E152" s="188" t="s">
        <v>29</v>
      </c>
      <c r="F152" s="236"/>
      <c r="G152" s="180"/>
      <c r="H152" s="388">
        <f>H153</f>
        <v>815.2</v>
      </c>
      <c r="I152" s="22"/>
      <c r="J152" s="448"/>
      <c r="K152" s="7"/>
    </row>
    <row r="153" spans="1:11" ht="30" customHeight="1">
      <c r="A153" s="456" t="s">
        <v>542</v>
      </c>
      <c r="B153" s="188" t="s">
        <v>216</v>
      </c>
      <c r="C153" s="188" t="s">
        <v>217</v>
      </c>
      <c r="D153" s="188" t="s">
        <v>213</v>
      </c>
      <c r="E153" s="188" t="s">
        <v>29</v>
      </c>
      <c r="F153" s="236" t="s">
        <v>191</v>
      </c>
      <c r="G153" s="180"/>
      <c r="H153" s="388">
        <f>H154</f>
        <v>815.2</v>
      </c>
      <c r="I153" s="22"/>
      <c r="J153" s="448"/>
      <c r="K153" s="7"/>
    </row>
    <row r="154" spans="1:11" ht="48.75" customHeight="1">
      <c r="A154" s="456" t="s">
        <v>543</v>
      </c>
      <c r="B154" s="188" t="s">
        <v>216</v>
      </c>
      <c r="C154" s="188" t="s">
        <v>217</v>
      </c>
      <c r="D154" s="188" t="s">
        <v>213</v>
      </c>
      <c r="E154" s="188" t="s">
        <v>29</v>
      </c>
      <c r="F154" s="236" t="s">
        <v>191</v>
      </c>
      <c r="G154" s="180" t="s">
        <v>204</v>
      </c>
      <c r="H154" s="388">
        <v>815.2</v>
      </c>
      <c r="I154" s="22"/>
      <c r="J154" s="448"/>
      <c r="K154" s="7"/>
    </row>
    <row r="155" spans="1:11" ht="36" customHeight="1" thickBot="1">
      <c r="A155" s="456" t="s">
        <v>439</v>
      </c>
      <c r="B155" s="188" t="s">
        <v>216</v>
      </c>
      <c r="C155" s="188" t="s">
        <v>218</v>
      </c>
      <c r="D155" s="188" t="s">
        <v>214</v>
      </c>
      <c r="E155" s="188" t="s">
        <v>215</v>
      </c>
      <c r="F155" s="904"/>
      <c r="G155" s="180"/>
      <c r="H155" s="434">
        <f>H156</f>
        <v>2473.6</v>
      </c>
      <c r="I155" s="22"/>
      <c r="J155" s="448"/>
      <c r="K155" s="7"/>
    </row>
    <row r="156" spans="1:11" ht="26.25" customHeight="1">
      <c r="A156" s="456" t="s">
        <v>440</v>
      </c>
      <c r="B156" s="188" t="s">
        <v>216</v>
      </c>
      <c r="C156" s="188" t="s">
        <v>218</v>
      </c>
      <c r="D156" s="188" t="s">
        <v>213</v>
      </c>
      <c r="E156" s="188" t="s">
        <v>215</v>
      </c>
      <c r="F156" s="179"/>
      <c r="G156" s="1207"/>
      <c r="H156" s="1208">
        <f>H157+H162</f>
        <v>2473.6</v>
      </c>
      <c r="I156" s="22"/>
      <c r="J156" s="448"/>
      <c r="K156" s="7"/>
    </row>
    <row r="157" spans="1:11" ht="26.25" customHeight="1">
      <c r="A157" s="456" t="s">
        <v>238</v>
      </c>
      <c r="B157" s="188" t="s">
        <v>216</v>
      </c>
      <c r="C157" s="188" t="s">
        <v>218</v>
      </c>
      <c r="D157" s="188" t="s">
        <v>213</v>
      </c>
      <c r="E157" s="188" t="s">
        <v>29</v>
      </c>
      <c r="F157" s="179"/>
      <c r="G157" s="1207"/>
      <c r="H157" s="388">
        <f>H158+H160+H164</f>
        <v>2353.6</v>
      </c>
      <c r="I157" s="22"/>
      <c r="J157" s="448"/>
      <c r="K157" s="7"/>
    </row>
    <row r="158" spans="1:11" ht="26.25" customHeight="1">
      <c r="A158" s="456" t="s">
        <v>542</v>
      </c>
      <c r="B158" s="875" t="s">
        <v>216</v>
      </c>
      <c r="C158" s="875" t="s">
        <v>218</v>
      </c>
      <c r="D158" s="875" t="s">
        <v>213</v>
      </c>
      <c r="E158" s="875" t="s">
        <v>29</v>
      </c>
      <c r="F158" s="913" t="s">
        <v>191</v>
      </c>
      <c r="G158" s="1207"/>
      <c r="H158" s="388">
        <f>H159</f>
        <v>1381.8</v>
      </c>
      <c r="I158" s="22"/>
      <c r="J158" s="448"/>
      <c r="K158" s="7"/>
    </row>
    <row r="159" spans="1:11" ht="54.75" customHeight="1" thickBot="1">
      <c r="A159" s="456" t="s">
        <v>543</v>
      </c>
      <c r="B159" s="875" t="s">
        <v>216</v>
      </c>
      <c r="C159" s="875" t="s">
        <v>218</v>
      </c>
      <c r="D159" s="875" t="s">
        <v>213</v>
      </c>
      <c r="E159" s="875" t="s">
        <v>29</v>
      </c>
      <c r="F159" s="913" t="s">
        <v>191</v>
      </c>
      <c r="G159" s="1207" t="s">
        <v>204</v>
      </c>
      <c r="H159" s="1209">
        <v>1381.8</v>
      </c>
      <c r="I159" s="22"/>
      <c r="J159" s="448"/>
      <c r="K159" s="7"/>
    </row>
    <row r="160" spans="1:11" ht="77.25" customHeight="1">
      <c r="A160" s="159" t="s">
        <v>545</v>
      </c>
      <c r="B160" s="874" t="s">
        <v>216</v>
      </c>
      <c r="C160" s="875" t="s">
        <v>218</v>
      </c>
      <c r="D160" s="875" t="s">
        <v>213</v>
      </c>
      <c r="E160" s="875" t="s">
        <v>544</v>
      </c>
      <c r="F160" s="245" t="s">
        <v>189</v>
      </c>
      <c r="G160" s="907"/>
      <c r="H160" s="914">
        <f>H161</f>
        <v>967.8</v>
      </c>
      <c r="I160" s="22"/>
      <c r="J160" s="448"/>
      <c r="K160" s="7"/>
    </row>
    <row r="161" spans="1:11" ht="78" customHeight="1">
      <c r="A161" s="915" t="s">
        <v>545</v>
      </c>
      <c r="B161" s="875" t="s">
        <v>216</v>
      </c>
      <c r="C161" s="875" t="s">
        <v>218</v>
      </c>
      <c r="D161" s="875" t="s">
        <v>213</v>
      </c>
      <c r="E161" s="875" t="s">
        <v>29</v>
      </c>
      <c r="F161" s="245" t="s">
        <v>189</v>
      </c>
      <c r="G161" s="907" t="s">
        <v>204</v>
      </c>
      <c r="H161" s="914">
        <v>967.8</v>
      </c>
      <c r="I161" s="22"/>
      <c r="J161" s="448"/>
      <c r="K161" s="7"/>
    </row>
    <row r="162" spans="1:11" ht="68.25" customHeight="1">
      <c r="A162" s="1211" t="s">
        <v>608</v>
      </c>
      <c r="B162" s="875" t="s">
        <v>216</v>
      </c>
      <c r="C162" s="875" t="s">
        <v>218</v>
      </c>
      <c r="D162" s="875" t="s">
        <v>213</v>
      </c>
      <c r="E162" s="875" t="s">
        <v>609</v>
      </c>
      <c r="F162" s="245" t="s">
        <v>189</v>
      </c>
      <c r="G162" s="907"/>
      <c r="H162" s="914">
        <v>120</v>
      </c>
      <c r="I162" s="22"/>
      <c r="J162" s="448"/>
      <c r="K162" s="7"/>
    </row>
    <row r="163" spans="1:11" ht="78.75" customHeight="1">
      <c r="A163" s="915" t="s">
        <v>545</v>
      </c>
      <c r="B163" s="875" t="s">
        <v>216</v>
      </c>
      <c r="C163" s="875" t="s">
        <v>218</v>
      </c>
      <c r="D163" s="875" t="s">
        <v>213</v>
      </c>
      <c r="E163" s="875" t="s">
        <v>609</v>
      </c>
      <c r="F163" s="245" t="s">
        <v>189</v>
      </c>
      <c r="G163" s="907" t="s">
        <v>204</v>
      </c>
      <c r="H163" s="914">
        <v>120</v>
      </c>
      <c r="I163" s="22"/>
      <c r="J163" s="448"/>
      <c r="K163" s="7"/>
    </row>
    <row r="164" spans="1:11" ht="24.75" customHeight="1">
      <c r="A164" s="915" t="s">
        <v>197</v>
      </c>
      <c r="B164" s="875" t="s">
        <v>216</v>
      </c>
      <c r="C164" s="875" t="s">
        <v>218</v>
      </c>
      <c r="D164" s="875" t="s">
        <v>213</v>
      </c>
      <c r="E164" s="875" t="s">
        <v>29</v>
      </c>
      <c r="F164" s="245" t="s">
        <v>515</v>
      </c>
      <c r="G164" s="907"/>
      <c r="H164" s="914">
        <f>H165</f>
        <v>4</v>
      </c>
      <c r="I164" s="22"/>
      <c r="J164" s="448"/>
      <c r="K164" s="7"/>
    </row>
    <row r="165" spans="1:11" ht="24.75" customHeight="1">
      <c r="A165" s="915" t="s">
        <v>197</v>
      </c>
      <c r="B165" s="875" t="s">
        <v>216</v>
      </c>
      <c r="C165" s="875" t="s">
        <v>218</v>
      </c>
      <c r="D165" s="875" t="s">
        <v>213</v>
      </c>
      <c r="E165" s="875" t="s">
        <v>29</v>
      </c>
      <c r="F165" s="245" t="s">
        <v>515</v>
      </c>
      <c r="G165" s="907" t="s">
        <v>204</v>
      </c>
      <c r="H165" s="914">
        <v>4</v>
      </c>
      <c r="I165" s="22"/>
      <c r="J165" s="448"/>
      <c r="K165" s="7"/>
    </row>
    <row r="166" spans="1:11" ht="43.5" customHeight="1">
      <c r="A166" s="716" t="s">
        <v>202</v>
      </c>
      <c r="B166" s="187" t="s">
        <v>216</v>
      </c>
      <c r="C166" s="188" t="s">
        <v>91</v>
      </c>
      <c r="D166" s="188" t="s">
        <v>214</v>
      </c>
      <c r="E166" s="188" t="s">
        <v>215</v>
      </c>
      <c r="F166" s="236"/>
      <c r="G166" s="180"/>
      <c r="H166" s="428">
        <f>H167</f>
        <v>117.33</v>
      </c>
      <c r="I166" s="22"/>
      <c r="J166" s="448"/>
      <c r="K166" s="7"/>
    </row>
    <row r="167" spans="1:11" ht="48.75" customHeight="1">
      <c r="A167" s="774" t="s">
        <v>524</v>
      </c>
      <c r="B167" s="187" t="s">
        <v>216</v>
      </c>
      <c r="C167" s="188" t="s">
        <v>218</v>
      </c>
      <c r="D167" s="188" t="s">
        <v>214</v>
      </c>
      <c r="E167" s="188" t="s">
        <v>215</v>
      </c>
      <c r="F167" s="236"/>
      <c r="G167" s="180"/>
      <c r="H167" s="388">
        <f>H168</f>
        <v>117.33</v>
      </c>
      <c r="I167" s="22"/>
      <c r="J167" s="448"/>
      <c r="K167" s="7"/>
    </row>
    <row r="168" spans="1:11" ht="27" customHeight="1">
      <c r="A168" s="456" t="s">
        <v>440</v>
      </c>
      <c r="B168" s="188" t="s">
        <v>216</v>
      </c>
      <c r="C168" s="188" t="s">
        <v>218</v>
      </c>
      <c r="D168" s="188" t="s">
        <v>213</v>
      </c>
      <c r="E168" s="188" t="s">
        <v>215</v>
      </c>
      <c r="F168" s="236"/>
      <c r="G168" s="180"/>
      <c r="H168" s="432">
        <f>H176+H178</f>
        <v>117.33</v>
      </c>
      <c r="I168" s="22"/>
      <c r="J168" s="447"/>
      <c r="K168" s="7"/>
    </row>
    <row r="169" spans="1:11" ht="21.75" customHeight="1" hidden="1">
      <c r="A169" s="135" t="s">
        <v>49</v>
      </c>
      <c r="B169" s="219" t="s">
        <v>28</v>
      </c>
      <c r="C169" s="220" t="s">
        <v>212</v>
      </c>
      <c r="D169" s="220" t="s">
        <v>213</v>
      </c>
      <c r="E169" s="405" t="s">
        <v>251</v>
      </c>
      <c r="F169" s="236" t="s">
        <v>189</v>
      </c>
      <c r="G169" s="180"/>
      <c r="H169" s="388">
        <f>H170</f>
        <v>12</v>
      </c>
      <c r="I169" s="22"/>
      <c r="J169" s="447"/>
      <c r="K169" s="7"/>
    </row>
    <row r="170" spans="1:11" ht="21.75" customHeight="1" hidden="1">
      <c r="A170" s="135" t="s">
        <v>508</v>
      </c>
      <c r="B170" s="221" t="s">
        <v>28</v>
      </c>
      <c r="C170" s="222" t="s">
        <v>212</v>
      </c>
      <c r="D170" s="222" t="s">
        <v>213</v>
      </c>
      <c r="E170" s="205" t="s">
        <v>251</v>
      </c>
      <c r="F170" s="236" t="s">
        <v>189</v>
      </c>
      <c r="G170" s="180" t="s">
        <v>208</v>
      </c>
      <c r="H170" s="388">
        <v>12</v>
      </c>
      <c r="I170" s="22"/>
      <c r="J170" s="447"/>
      <c r="K170" s="7"/>
    </row>
    <row r="171" spans="1:11" ht="21.75" customHeight="1" hidden="1">
      <c r="A171" s="70" t="s">
        <v>507</v>
      </c>
      <c r="B171" s="221" t="s">
        <v>28</v>
      </c>
      <c r="C171" s="222" t="s">
        <v>212</v>
      </c>
      <c r="D171" s="222" t="s">
        <v>213</v>
      </c>
      <c r="E171" s="205" t="s">
        <v>266</v>
      </c>
      <c r="F171" s="236"/>
      <c r="G171" s="180"/>
      <c r="H171" s="388">
        <f>H172</f>
        <v>239.2</v>
      </c>
      <c r="I171" s="22"/>
      <c r="J171" s="447"/>
      <c r="K171" s="7"/>
    </row>
    <row r="172" spans="1:11" ht="29.25" customHeight="1" hidden="1">
      <c r="A172" s="135" t="s">
        <v>49</v>
      </c>
      <c r="B172" s="221" t="s">
        <v>28</v>
      </c>
      <c r="C172" s="222" t="s">
        <v>212</v>
      </c>
      <c r="D172" s="222" t="s">
        <v>213</v>
      </c>
      <c r="E172" s="205" t="s">
        <v>266</v>
      </c>
      <c r="F172" s="236" t="s">
        <v>189</v>
      </c>
      <c r="G172" s="180"/>
      <c r="H172" s="388">
        <f>H173</f>
        <v>239.2</v>
      </c>
      <c r="I172" s="22"/>
      <c r="J172" s="447"/>
      <c r="K172" s="7"/>
    </row>
    <row r="173" spans="1:11" ht="29.25" customHeight="1" hidden="1">
      <c r="A173" s="70" t="s">
        <v>508</v>
      </c>
      <c r="B173" s="221" t="s">
        <v>28</v>
      </c>
      <c r="C173" s="222" t="s">
        <v>212</v>
      </c>
      <c r="D173" s="222" t="s">
        <v>213</v>
      </c>
      <c r="E173" s="205" t="s">
        <v>266</v>
      </c>
      <c r="F173" s="236" t="s">
        <v>189</v>
      </c>
      <c r="G173" s="176" t="s">
        <v>208</v>
      </c>
      <c r="H173" s="432">
        <v>239.2</v>
      </c>
      <c r="I173" s="22"/>
      <c r="J173" s="447"/>
      <c r="K173" s="7"/>
    </row>
    <row r="174" spans="1:11" ht="26.25" customHeight="1" hidden="1">
      <c r="A174" s="70"/>
      <c r="B174" s="221"/>
      <c r="C174" s="222"/>
      <c r="D174" s="222"/>
      <c r="E174" s="205"/>
      <c r="F174" s="245"/>
      <c r="G174" s="259"/>
      <c r="H174" s="436"/>
      <c r="I174" s="22"/>
      <c r="J174" s="447"/>
      <c r="K174" s="7"/>
    </row>
    <row r="175" spans="1:11" ht="21.75" customHeight="1" hidden="1" thickBot="1">
      <c r="A175" s="70"/>
      <c r="B175" s="221"/>
      <c r="C175" s="222"/>
      <c r="D175" s="222"/>
      <c r="E175" s="205"/>
      <c r="F175" s="245"/>
      <c r="G175" s="259"/>
      <c r="H175" s="436"/>
      <c r="I175" s="22"/>
      <c r="J175" s="447"/>
      <c r="K175" s="7"/>
    </row>
    <row r="176" spans="1:11" ht="47.25" customHeight="1">
      <c r="A176" s="722" t="s">
        <v>450</v>
      </c>
      <c r="B176" s="221" t="s">
        <v>216</v>
      </c>
      <c r="C176" s="222" t="s">
        <v>218</v>
      </c>
      <c r="D176" s="222" t="s">
        <v>213</v>
      </c>
      <c r="E176" s="205" t="s">
        <v>30</v>
      </c>
      <c r="F176" s="245" t="s">
        <v>201</v>
      </c>
      <c r="G176" s="259"/>
      <c r="H176" s="436">
        <f>H177</f>
        <v>95.33</v>
      </c>
      <c r="I176" s="22"/>
      <c r="J176" s="447"/>
      <c r="K176" s="7"/>
    </row>
    <row r="177" spans="1:11" ht="29.25" customHeight="1">
      <c r="A177" s="722" t="s">
        <v>203</v>
      </c>
      <c r="B177" s="221" t="s">
        <v>216</v>
      </c>
      <c r="C177" s="222" t="s">
        <v>218</v>
      </c>
      <c r="D177" s="222" t="s">
        <v>213</v>
      </c>
      <c r="E177" s="222" t="s">
        <v>30</v>
      </c>
      <c r="F177" s="245" t="s">
        <v>201</v>
      </c>
      <c r="G177" s="259" t="s">
        <v>200</v>
      </c>
      <c r="H177" s="436">
        <v>95.33</v>
      </c>
      <c r="I177" s="22"/>
      <c r="J177" s="447"/>
      <c r="K177" s="7"/>
    </row>
    <row r="178" spans="1:11" ht="39" customHeight="1">
      <c r="A178" s="775" t="s">
        <v>451</v>
      </c>
      <c r="B178" s="221" t="s">
        <v>216</v>
      </c>
      <c r="C178" s="222" t="s">
        <v>218</v>
      </c>
      <c r="D178" s="222" t="s">
        <v>213</v>
      </c>
      <c r="E178" s="222" t="s">
        <v>242</v>
      </c>
      <c r="F178" s="245"/>
      <c r="G178" s="259"/>
      <c r="H178" s="436">
        <f>H179</f>
        <v>22</v>
      </c>
      <c r="I178" s="22"/>
      <c r="J178" s="447"/>
      <c r="K178" s="7"/>
    </row>
    <row r="179" spans="1:11" ht="36" customHeight="1">
      <c r="A179" s="722" t="s">
        <v>203</v>
      </c>
      <c r="B179" s="221" t="s">
        <v>216</v>
      </c>
      <c r="C179" s="222" t="s">
        <v>218</v>
      </c>
      <c r="D179" s="222" t="s">
        <v>213</v>
      </c>
      <c r="E179" s="222" t="s">
        <v>242</v>
      </c>
      <c r="F179" s="246" t="s">
        <v>201</v>
      </c>
      <c r="G179" s="176" t="s">
        <v>200</v>
      </c>
      <c r="H179" s="432">
        <v>22</v>
      </c>
      <c r="I179" s="22"/>
      <c r="J179" s="447"/>
      <c r="K179" s="7"/>
    </row>
    <row r="180" spans="1:11" ht="53.25" customHeight="1">
      <c r="A180" s="757" t="s">
        <v>527</v>
      </c>
      <c r="B180" s="222" t="s">
        <v>216</v>
      </c>
      <c r="C180" s="222" t="s">
        <v>91</v>
      </c>
      <c r="D180" s="222" t="s">
        <v>214</v>
      </c>
      <c r="E180" s="222" t="s">
        <v>215</v>
      </c>
      <c r="F180" s="922"/>
      <c r="G180" s="923"/>
      <c r="H180" s="460">
        <f>H181</f>
        <v>3.52</v>
      </c>
      <c r="I180" s="22"/>
      <c r="J180" s="447"/>
      <c r="K180" s="7"/>
    </row>
    <row r="181" spans="1:11" ht="42.75" customHeight="1">
      <c r="A181" s="757" t="s">
        <v>439</v>
      </c>
      <c r="B181" s="222" t="s">
        <v>216</v>
      </c>
      <c r="C181" s="222" t="s">
        <v>218</v>
      </c>
      <c r="D181" s="222" t="s">
        <v>214</v>
      </c>
      <c r="E181" s="222" t="s">
        <v>215</v>
      </c>
      <c r="F181" s="922"/>
      <c r="G181" s="923"/>
      <c r="H181" s="433">
        <f>H182</f>
        <v>3.52</v>
      </c>
      <c r="I181" s="22"/>
      <c r="J181" s="447"/>
      <c r="K181" s="7"/>
    </row>
    <row r="182" spans="1:11" ht="21.75" customHeight="1">
      <c r="A182" s="757" t="s">
        <v>440</v>
      </c>
      <c r="B182" s="222" t="s">
        <v>216</v>
      </c>
      <c r="C182" s="222" t="s">
        <v>218</v>
      </c>
      <c r="D182" s="222" t="s">
        <v>213</v>
      </c>
      <c r="E182" s="222" t="s">
        <v>215</v>
      </c>
      <c r="F182" s="922"/>
      <c r="G182" s="923"/>
      <c r="H182" s="433">
        <f>H183</f>
        <v>3.52</v>
      </c>
      <c r="I182" s="22"/>
      <c r="J182" s="447"/>
      <c r="K182" s="7"/>
    </row>
    <row r="183" spans="1:11" ht="50.25" customHeight="1">
      <c r="A183" s="758" t="s">
        <v>528</v>
      </c>
      <c r="B183" s="222" t="s">
        <v>216</v>
      </c>
      <c r="C183" s="222" t="s">
        <v>218</v>
      </c>
      <c r="D183" s="222" t="s">
        <v>213</v>
      </c>
      <c r="E183" s="222" t="s">
        <v>32</v>
      </c>
      <c r="F183" s="922"/>
      <c r="G183" s="923"/>
      <c r="H183" s="433">
        <f>H184</f>
        <v>3.52</v>
      </c>
      <c r="I183" s="22"/>
      <c r="J183" s="447"/>
      <c r="K183" s="7"/>
    </row>
    <row r="184" spans="1:11" ht="29.25" customHeight="1">
      <c r="A184" s="758" t="s">
        <v>454</v>
      </c>
      <c r="B184" s="222" t="s">
        <v>216</v>
      </c>
      <c r="C184" s="222" t="s">
        <v>218</v>
      </c>
      <c r="D184" s="222" t="s">
        <v>213</v>
      </c>
      <c r="E184" s="222" t="s">
        <v>32</v>
      </c>
      <c r="F184" s="922"/>
      <c r="G184" s="923"/>
      <c r="H184" s="433">
        <f>H185</f>
        <v>3.52</v>
      </c>
      <c r="I184" s="22"/>
      <c r="J184" s="447"/>
      <c r="K184" s="7"/>
    </row>
    <row r="185" spans="1:11" ht="29.25" customHeight="1">
      <c r="A185" s="758" t="s">
        <v>454</v>
      </c>
      <c r="B185" s="222" t="s">
        <v>216</v>
      </c>
      <c r="C185" s="222" t="s">
        <v>218</v>
      </c>
      <c r="D185" s="222" t="s">
        <v>213</v>
      </c>
      <c r="E185" s="222" t="s">
        <v>32</v>
      </c>
      <c r="F185" s="922" t="s">
        <v>189</v>
      </c>
      <c r="G185" s="923" t="s">
        <v>181</v>
      </c>
      <c r="H185" s="433">
        <v>3.52</v>
      </c>
      <c r="I185" s="22"/>
      <c r="J185" s="447"/>
      <c r="K185" s="7"/>
    </row>
    <row r="186" spans="1:11" ht="27.75" customHeight="1" thickBot="1">
      <c r="A186" s="916" t="s">
        <v>546</v>
      </c>
      <c r="B186" s="917" t="s">
        <v>38</v>
      </c>
      <c r="C186" s="918" t="s">
        <v>91</v>
      </c>
      <c r="D186" s="918" t="s">
        <v>214</v>
      </c>
      <c r="E186" s="918" t="s">
        <v>215</v>
      </c>
      <c r="F186" s="919"/>
      <c r="G186" s="920"/>
      <c r="H186" s="921">
        <f>H187</f>
        <v>1146.79</v>
      </c>
      <c r="I186" s="22"/>
      <c r="J186" s="447"/>
      <c r="K186" s="7"/>
    </row>
    <row r="187" spans="1:11" ht="27.75" customHeight="1">
      <c r="A187" s="70" t="s">
        <v>440</v>
      </c>
      <c r="B187" s="221" t="s">
        <v>38</v>
      </c>
      <c r="C187" s="222" t="s">
        <v>37</v>
      </c>
      <c r="D187" s="222" t="s">
        <v>214</v>
      </c>
      <c r="E187" s="222" t="s">
        <v>215</v>
      </c>
      <c r="F187" s="351"/>
      <c r="G187" s="352"/>
      <c r="H187" s="403">
        <f>H199</f>
        <v>1146.79</v>
      </c>
      <c r="I187" s="22"/>
      <c r="J187" s="447"/>
      <c r="K187" s="7"/>
    </row>
    <row r="188" spans="1:11" ht="41.25" customHeight="1" hidden="1">
      <c r="A188" s="870" t="s">
        <v>273</v>
      </c>
      <c r="B188" s="206" t="s">
        <v>232</v>
      </c>
      <c r="C188" s="207" t="s">
        <v>91</v>
      </c>
      <c r="D188" s="207" t="s">
        <v>214</v>
      </c>
      <c r="E188" s="207" t="s">
        <v>215</v>
      </c>
      <c r="F188" s="354"/>
      <c r="G188" s="355"/>
      <c r="H188" s="437">
        <f>H189</f>
        <v>1134</v>
      </c>
      <c r="I188" s="22"/>
      <c r="J188" s="447"/>
      <c r="K188" s="7"/>
    </row>
    <row r="189" spans="1:11" ht="74.25" customHeight="1" hidden="1">
      <c r="A189" s="150" t="s">
        <v>509</v>
      </c>
      <c r="B189" s="331" t="s">
        <v>232</v>
      </c>
      <c r="C189" s="317" t="s">
        <v>212</v>
      </c>
      <c r="D189" s="317" t="s">
        <v>214</v>
      </c>
      <c r="E189" s="317" t="s">
        <v>215</v>
      </c>
      <c r="F189" s="872"/>
      <c r="G189" s="316"/>
      <c r="H189" s="431">
        <f>H190</f>
        <v>1134</v>
      </c>
      <c r="I189" s="22"/>
      <c r="J189" s="447"/>
      <c r="K189" s="7"/>
    </row>
    <row r="190" spans="1:11" ht="27.75" customHeight="1" hidden="1">
      <c r="A190" s="159" t="s">
        <v>101</v>
      </c>
      <c r="B190" s="204" t="s">
        <v>232</v>
      </c>
      <c r="C190" s="205" t="s">
        <v>212</v>
      </c>
      <c r="D190" s="205" t="s">
        <v>233</v>
      </c>
      <c r="E190" s="222" t="s">
        <v>215</v>
      </c>
      <c r="F190" s="353"/>
      <c r="G190" s="23"/>
      <c r="H190" s="394">
        <f>H191+H194</f>
        <v>1134</v>
      </c>
      <c r="I190" s="22"/>
      <c r="J190" s="447"/>
      <c r="K190" s="7"/>
    </row>
    <row r="191" spans="1:11" ht="19.5" customHeight="1" hidden="1">
      <c r="A191" s="135" t="s">
        <v>510</v>
      </c>
      <c r="B191" s="204" t="s">
        <v>232</v>
      </c>
      <c r="C191" s="205" t="s">
        <v>212</v>
      </c>
      <c r="D191" s="205" t="s">
        <v>233</v>
      </c>
      <c r="E191" s="205" t="s">
        <v>435</v>
      </c>
      <c r="F191" s="351"/>
      <c r="G191" s="352"/>
      <c r="H191" s="403">
        <f>H192</f>
        <v>70</v>
      </c>
      <c r="I191" s="22"/>
      <c r="J191" s="447"/>
      <c r="K191" s="7"/>
    </row>
    <row r="192" spans="1:11" ht="27.75" customHeight="1" hidden="1">
      <c r="A192" s="135" t="s">
        <v>49</v>
      </c>
      <c r="B192" s="204" t="s">
        <v>232</v>
      </c>
      <c r="C192" s="205" t="s">
        <v>212</v>
      </c>
      <c r="D192" s="205" t="s">
        <v>233</v>
      </c>
      <c r="E192" s="205" t="s">
        <v>435</v>
      </c>
      <c r="F192" s="351" t="s">
        <v>189</v>
      </c>
      <c r="G192" s="352"/>
      <c r="H192" s="403">
        <f>H193</f>
        <v>70</v>
      </c>
      <c r="I192" s="22"/>
      <c r="J192" s="447"/>
      <c r="K192" s="7"/>
    </row>
    <row r="193" spans="1:11" ht="27.75" customHeight="1" hidden="1">
      <c r="A193" s="135" t="s">
        <v>209</v>
      </c>
      <c r="B193" s="204" t="s">
        <v>232</v>
      </c>
      <c r="C193" s="205" t="s">
        <v>212</v>
      </c>
      <c r="D193" s="205" t="s">
        <v>233</v>
      </c>
      <c r="E193" s="205" t="s">
        <v>435</v>
      </c>
      <c r="F193" s="351" t="s">
        <v>189</v>
      </c>
      <c r="G193" s="352" t="s">
        <v>208</v>
      </c>
      <c r="H193" s="403">
        <v>70</v>
      </c>
      <c r="I193" s="22"/>
      <c r="J193" s="447"/>
      <c r="K193" s="7"/>
    </row>
    <row r="194" spans="1:11" ht="16.5" customHeight="1" hidden="1">
      <c r="A194" s="873" t="s">
        <v>511</v>
      </c>
      <c r="B194" s="204" t="s">
        <v>232</v>
      </c>
      <c r="C194" s="205" t="s">
        <v>212</v>
      </c>
      <c r="D194" s="205" t="s">
        <v>233</v>
      </c>
      <c r="E194" s="205" t="s">
        <v>512</v>
      </c>
      <c r="F194" s="351"/>
      <c r="G194" s="352"/>
      <c r="H194" s="403">
        <f>H195</f>
        <v>1064</v>
      </c>
      <c r="I194" s="22"/>
      <c r="J194" s="447"/>
      <c r="K194" s="7"/>
    </row>
    <row r="195" spans="1:11" ht="43.5" customHeight="1" hidden="1">
      <c r="A195" s="135" t="s">
        <v>49</v>
      </c>
      <c r="B195" s="204" t="s">
        <v>232</v>
      </c>
      <c r="C195" s="205" t="s">
        <v>212</v>
      </c>
      <c r="D195" s="205" t="s">
        <v>233</v>
      </c>
      <c r="E195" s="205" t="s">
        <v>512</v>
      </c>
      <c r="F195" s="351" t="s">
        <v>189</v>
      </c>
      <c r="G195" s="352"/>
      <c r="H195" s="403">
        <f>H196</f>
        <v>1064</v>
      </c>
      <c r="I195" s="22"/>
      <c r="J195" s="447"/>
      <c r="K195" s="7"/>
    </row>
    <row r="196" spans="1:11" ht="43.5" customHeight="1" hidden="1">
      <c r="A196" s="135" t="s">
        <v>209</v>
      </c>
      <c r="B196" s="874" t="s">
        <v>232</v>
      </c>
      <c r="C196" s="875" t="s">
        <v>212</v>
      </c>
      <c r="D196" s="875" t="s">
        <v>233</v>
      </c>
      <c r="E196" s="875" t="s">
        <v>512</v>
      </c>
      <c r="F196" s="876" t="s">
        <v>189</v>
      </c>
      <c r="G196" s="259" t="s">
        <v>208</v>
      </c>
      <c r="H196" s="436">
        <v>1064</v>
      </c>
      <c r="I196" s="22"/>
      <c r="J196" s="447"/>
      <c r="K196" s="7"/>
    </row>
    <row r="197" spans="1:11" ht="27.75" customHeight="1" hidden="1">
      <c r="A197" s="159" t="s">
        <v>513</v>
      </c>
      <c r="B197" s="221" t="s">
        <v>243</v>
      </c>
      <c r="C197" s="222" t="s">
        <v>212</v>
      </c>
      <c r="D197" s="222" t="s">
        <v>222</v>
      </c>
      <c r="E197" s="222" t="s">
        <v>215</v>
      </c>
      <c r="F197" s="351"/>
      <c r="G197" s="352"/>
      <c r="H197" s="403">
        <v>0</v>
      </c>
      <c r="I197" s="22"/>
      <c r="J197" s="447"/>
      <c r="K197" s="7"/>
    </row>
    <row r="198" spans="1:11" ht="21.75" customHeight="1" hidden="1" thickBot="1">
      <c r="A198" s="159" t="s">
        <v>254</v>
      </c>
      <c r="B198" s="221" t="s">
        <v>243</v>
      </c>
      <c r="C198" s="222" t="s">
        <v>212</v>
      </c>
      <c r="D198" s="222" t="s">
        <v>222</v>
      </c>
      <c r="E198" s="205" t="s">
        <v>251</v>
      </c>
      <c r="F198" s="351"/>
      <c r="G198" s="352"/>
      <c r="H198" s="403">
        <v>0</v>
      </c>
      <c r="I198" s="50"/>
      <c r="J198" s="7"/>
      <c r="K198" s="7"/>
    </row>
    <row r="199" spans="1:11" ht="21.75" customHeight="1">
      <c r="A199" s="70" t="s">
        <v>440</v>
      </c>
      <c r="B199" s="222" t="s">
        <v>38</v>
      </c>
      <c r="C199" s="222" t="s">
        <v>37</v>
      </c>
      <c r="D199" s="222" t="s">
        <v>213</v>
      </c>
      <c r="E199" s="205" t="s">
        <v>215</v>
      </c>
      <c r="F199" s="351"/>
      <c r="G199" s="352"/>
      <c r="H199" s="403">
        <f>H200+H202+H204+H206+H208+H210+H212+H217+H218+H221+H223+H225+H227+H229+H231</f>
        <v>1146.79</v>
      </c>
      <c r="I199" s="50"/>
      <c r="J199" s="7"/>
      <c r="K199" s="7"/>
    </row>
    <row r="200" spans="1:11" ht="33.75" customHeight="1">
      <c r="A200" s="888" t="s">
        <v>443</v>
      </c>
      <c r="B200" s="221" t="s">
        <v>38</v>
      </c>
      <c r="C200" s="222" t="s">
        <v>37</v>
      </c>
      <c r="D200" s="222" t="s">
        <v>213</v>
      </c>
      <c r="E200" s="205" t="s">
        <v>43</v>
      </c>
      <c r="F200" s="351" t="s">
        <v>189</v>
      </c>
      <c r="G200" s="352"/>
      <c r="H200" s="403">
        <f>H201</f>
        <v>100</v>
      </c>
      <c r="I200" s="49"/>
      <c r="J200" s="48"/>
      <c r="K200" s="7"/>
    </row>
    <row r="201" spans="1:13" s="46" customFormat="1" ht="29.25" customHeight="1">
      <c r="A201" s="888" t="s">
        <v>443</v>
      </c>
      <c r="B201" s="221" t="s">
        <v>38</v>
      </c>
      <c r="C201" s="222" t="s">
        <v>37</v>
      </c>
      <c r="D201" s="222" t="s">
        <v>213</v>
      </c>
      <c r="E201" s="205" t="s">
        <v>43</v>
      </c>
      <c r="F201" s="351" t="s">
        <v>614</v>
      </c>
      <c r="G201" s="352" t="s">
        <v>433</v>
      </c>
      <c r="H201" s="403">
        <v>100</v>
      </c>
      <c r="I201" s="49"/>
      <c r="J201" s="48"/>
      <c r="K201" s="48"/>
      <c r="L201" s="47"/>
      <c r="M201" s="47"/>
    </row>
    <row r="202" spans="1:13" s="46" customFormat="1" ht="35.25" customHeight="1">
      <c r="A202" s="721" t="s">
        <v>465</v>
      </c>
      <c r="B202" s="221" t="s">
        <v>38</v>
      </c>
      <c r="C202" s="222" t="s">
        <v>37</v>
      </c>
      <c r="D202" s="222" t="s">
        <v>213</v>
      </c>
      <c r="E202" s="205" t="s">
        <v>46</v>
      </c>
      <c r="F202" s="351" t="s">
        <v>189</v>
      </c>
      <c r="G202" s="352"/>
      <c r="H202" s="403">
        <f>H203</f>
        <v>85</v>
      </c>
      <c r="I202" s="45"/>
      <c r="J202" s="6"/>
      <c r="K202" s="48"/>
      <c r="L202" s="47"/>
      <c r="M202" s="47"/>
    </row>
    <row r="203" spans="1:13" s="2" customFormat="1" ht="27.75" customHeight="1">
      <c r="A203" s="135" t="s">
        <v>466</v>
      </c>
      <c r="B203" s="221" t="s">
        <v>38</v>
      </c>
      <c r="C203" s="222" t="s">
        <v>37</v>
      </c>
      <c r="D203" s="222" t="s">
        <v>213</v>
      </c>
      <c r="E203" s="205" t="s">
        <v>46</v>
      </c>
      <c r="F203" s="351" t="s">
        <v>189</v>
      </c>
      <c r="G203" s="352" t="s">
        <v>462</v>
      </c>
      <c r="H203" s="403">
        <v>85</v>
      </c>
      <c r="I203" s="28"/>
      <c r="J203" s="7"/>
      <c r="K203" s="6"/>
      <c r="L203" s="8"/>
      <c r="M203" s="8"/>
    </row>
    <row r="204" spans="1:11" ht="27" customHeight="1">
      <c r="A204" s="722" t="s">
        <v>547</v>
      </c>
      <c r="B204" s="221" t="s">
        <v>38</v>
      </c>
      <c r="C204" s="222" t="s">
        <v>37</v>
      </c>
      <c r="D204" s="222" t="s">
        <v>213</v>
      </c>
      <c r="E204" s="205" t="s">
        <v>42</v>
      </c>
      <c r="F204" s="351" t="s">
        <v>189</v>
      </c>
      <c r="G204" s="352"/>
      <c r="H204" s="403">
        <f>H205</f>
        <v>88.8</v>
      </c>
      <c r="I204" s="28"/>
      <c r="J204" s="7"/>
      <c r="K204" s="7"/>
    </row>
    <row r="205" spans="1:11" ht="27" customHeight="1">
      <c r="A205" s="759" t="s">
        <v>469</v>
      </c>
      <c r="B205" s="222" t="s">
        <v>38</v>
      </c>
      <c r="C205" s="222" t="s">
        <v>37</v>
      </c>
      <c r="D205" s="222" t="s">
        <v>213</v>
      </c>
      <c r="E205" s="205" t="s">
        <v>42</v>
      </c>
      <c r="F205" s="351" t="s">
        <v>189</v>
      </c>
      <c r="G205" s="352" t="s">
        <v>181</v>
      </c>
      <c r="H205" s="403">
        <v>88.8</v>
      </c>
      <c r="I205" s="28"/>
      <c r="J205" s="7"/>
      <c r="K205" s="7"/>
    </row>
    <row r="206" spans="1:11" ht="54.75" customHeight="1">
      <c r="A206" s="794" t="s">
        <v>34</v>
      </c>
      <c r="B206" s="221" t="s">
        <v>38</v>
      </c>
      <c r="C206" s="222" t="s">
        <v>37</v>
      </c>
      <c r="D206" s="222" t="s">
        <v>213</v>
      </c>
      <c r="E206" s="222" t="s">
        <v>44</v>
      </c>
      <c r="F206" s="351" t="s">
        <v>189</v>
      </c>
      <c r="G206" s="352"/>
      <c r="H206" s="403">
        <f>H207</f>
        <v>113</v>
      </c>
      <c r="I206" s="28"/>
      <c r="J206" s="7"/>
      <c r="K206" s="7"/>
    </row>
    <row r="207" spans="1:11" ht="30.75" customHeight="1">
      <c r="A207" s="926" t="s">
        <v>454</v>
      </c>
      <c r="B207" s="222" t="s">
        <v>38</v>
      </c>
      <c r="C207" s="222" t="s">
        <v>37</v>
      </c>
      <c r="D207" s="222" t="s">
        <v>213</v>
      </c>
      <c r="E207" s="222" t="s">
        <v>548</v>
      </c>
      <c r="F207" s="351" t="s">
        <v>189</v>
      </c>
      <c r="G207" s="352" t="s">
        <v>181</v>
      </c>
      <c r="H207" s="403">
        <v>113</v>
      </c>
      <c r="I207" s="28"/>
      <c r="J207" s="7"/>
      <c r="K207" s="7"/>
    </row>
    <row r="208" spans="1:11" ht="33.75" customHeight="1">
      <c r="A208" s="794" t="s">
        <v>162</v>
      </c>
      <c r="B208" s="221" t="s">
        <v>38</v>
      </c>
      <c r="C208" s="222" t="s">
        <v>37</v>
      </c>
      <c r="D208" s="222" t="s">
        <v>213</v>
      </c>
      <c r="E208" s="222" t="s">
        <v>45</v>
      </c>
      <c r="F208" s="351" t="s">
        <v>515</v>
      </c>
      <c r="G208" s="352"/>
      <c r="H208" s="403">
        <f>H209</f>
        <v>2</v>
      </c>
      <c r="I208" s="28"/>
      <c r="J208" s="7"/>
      <c r="K208" s="7"/>
    </row>
    <row r="209" spans="1:11" ht="33.75" customHeight="1">
      <c r="A209" s="925" t="s">
        <v>459</v>
      </c>
      <c r="B209" s="221" t="s">
        <v>38</v>
      </c>
      <c r="C209" s="222" t="s">
        <v>37</v>
      </c>
      <c r="D209" s="222" t="s">
        <v>213</v>
      </c>
      <c r="E209" s="222" t="s">
        <v>45</v>
      </c>
      <c r="F209" s="351" t="s">
        <v>515</v>
      </c>
      <c r="G209" s="352" t="s">
        <v>181</v>
      </c>
      <c r="H209" s="403">
        <v>2</v>
      </c>
      <c r="I209" s="28"/>
      <c r="J209" s="7"/>
      <c r="K209" s="7"/>
    </row>
    <row r="210" spans="1:11" ht="40.5" customHeight="1">
      <c r="A210" s="796" t="s">
        <v>102</v>
      </c>
      <c r="B210" s="221" t="s">
        <v>38</v>
      </c>
      <c r="C210" s="222" t="s">
        <v>37</v>
      </c>
      <c r="D210" s="222" t="s">
        <v>213</v>
      </c>
      <c r="E210" s="222" t="s">
        <v>268</v>
      </c>
      <c r="F210" s="351" t="s">
        <v>189</v>
      </c>
      <c r="G210" s="352"/>
      <c r="H210" s="403">
        <f>H211</f>
        <v>16.2</v>
      </c>
      <c r="I210" s="28"/>
      <c r="J210" s="7"/>
      <c r="K210" s="7"/>
    </row>
    <row r="211" spans="1:11" ht="32.25" customHeight="1">
      <c r="A211" s="70" t="s">
        <v>454</v>
      </c>
      <c r="B211" s="221" t="s">
        <v>38</v>
      </c>
      <c r="C211" s="222" t="s">
        <v>37</v>
      </c>
      <c r="D211" s="222" t="s">
        <v>213</v>
      </c>
      <c r="E211" s="222" t="s">
        <v>268</v>
      </c>
      <c r="F211" s="351" t="s">
        <v>189</v>
      </c>
      <c r="G211" s="352" t="s">
        <v>181</v>
      </c>
      <c r="H211" s="403">
        <v>16.2</v>
      </c>
      <c r="I211" s="25"/>
      <c r="J211" s="7"/>
      <c r="K211" s="7"/>
    </row>
    <row r="212" spans="1:11" ht="48.75" customHeight="1">
      <c r="A212" s="1212" t="s">
        <v>475</v>
      </c>
      <c r="B212" s="217" t="s">
        <v>38</v>
      </c>
      <c r="C212" s="218" t="s">
        <v>37</v>
      </c>
      <c r="D212" s="218" t="s">
        <v>213</v>
      </c>
      <c r="E212" s="218" t="s">
        <v>36</v>
      </c>
      <c r="F212" s="247"/>
      <c r="G212" s="260"/>
      <c r="H212" s="470">
        <f>H213+H215</f>
        <v>143.2</v>
      </c>
      <c r="I212" s="25"/>
      <c r="J212" s="7"/>
      <c r="K212" s="7"/>
    </row>
    <row r="213" spans="1:11" ht="32.25" customHeight="1">
      <c r="A213" s="456" t="s">
        <v>542</v>
      </c>
      <c r="B213" s="185" t="s">
        <v>38</v>
      </c>
      <c r="C213" s="186" t="s">
        <v>37</v>
      </c>
      <c r="D213" s="186" t="s">
        <v>213</v>
      </c>
      <c r="E213" s="186" t="s">
        <v>36</v>
      </c>
      <c r="F213" s="927">
        <v>120</v>
      </c>
      <c r="G213" s="877" t="s">
        <v>188</v>
      </c>
      <c r="H213" s="390">
        <v>130.2</v>
      </c>
      <c r="I213" s="22"/>
      <c r="J213" s="7"/>
      <c r="K213" s="7"/>
    </row>
    <row r="214" spans="1:11" ht="31.5" customHeight="1" hidden="1">
      <c r="A214" s="135" t="s">
        <v>198</v>
      </c>
      <c r="B214" s="212" t="s">
        <v>216</v>
      </c>
      <c r="C214" s="213" t="s">
        <v>217</v>
      </c>
      <c r="D214" s="213" t="s">
        <v>213</v>
      </c>
      <c r="E214" s="213" t="s">
        <v>215</v>
      </c>
      <c r="F214" s="248"/>
      <c r="G214" s="256"/>
      <c r="H214" s="388">
        <f>H215</f>
        <v>13</v>
      </c>
      <c r="I214" s="25"/>
      <c r="J214" s="7"/>
      <c r="K214" s="7"/>
    </row>
    <row r="215" spans="1:11" ht="30.75" customHeight="1">
      <c r="A215" s="464" t="s">
        <v>454</v>
      </c>
      <c r="B215" s="212" t="s">
        <v>38</v>
      </c>
      <c r="C215" s="213" t="s">
        <v>37</v>
      </c>
      <c r="D215" s="213" t="s">
        <v>213</v>
      </c>
      <c r="E215" s="188" t="s">
        <v>36</v>
      </c>
      <c r="F215" s="239" t="s">
        <v>189</v>
      </c>
      <c r="G215" s="261" t="s">
        <v>188</v>
      </c>
      <c r="H215" s="388">
        <v>13</v>
      </c>
      <c r="I215" s="35"/>
      <c r="J215" s="44"/>
      <c r="K215" s="7"/>
    </row>
    <row r="216" spans="1:11" ht="44.25" customHeight="1">
      <c r="A216" s="721" t="s">
        <v>296</v>
      </c>
      <c r="B216" s="212" t="s">
        <v>38</v>
      </c>
      <c r="C216" s="213" t="s">
        <v>37</v>
      </c>
      <c r="D216" s="213" t="s">
        <v>213</v>
      </c>
      <c r="E216" s="188" t="s">
        <v>279</v>
      </c>
      <c r="F216" s="236" t="s">
        <v>515</v>
      </c>
      <c r="G216" s="180"/>
      <c r="H216" s="432">
        <f>H217</f>
        <v>3.3</v>
      </c>
      <c r="I216" s="22"/>
      <c r="J216" s="7"/>
      <c r="K216" s="7"/>
    </row>
    <row r="217" spans="1:11" ht="42.75" customHeight="1" thickBot="1">
      <c r="A217" s="216" t="s">
        <v>459</v>
      </c>
      <c r="B217" s="214" t="s">
        <v>38</v>
      </c>
      <c r="C217" s="215" t="s">
        <v>37</v>
      </c>
      <c r="D217" s="215" t="s">
        <v>213</v>
      </c>
      <c r="E217" s="203" t="s">
        <v>279</v>
      </c>
      <c r="F217" s="236" t="s">
        <v>515</v>
      </c>
      <c r="G217" s="180" t="s">
        <v>211</v>
      </c>
      <c r="H217" s="432">
        <v>3.3</v>
      </c>
      <c r="I217" s="22"/>
      <c r="J217" s="7"/>
      <c r="K217" s="7"/>
    </row>
    <row r="218" spans="1:11" ht="51" customHeight="1">
      <c r="A218" s="807" t="s">
        <v>35</v>
      </c>
      <c r="B218" s="1178" t="s">
        <v>38</v>
      </c>
      <c r="C218" s="995" t="s">
        <v>37</v>
      </c>
      <c r="D218" s="995" t="s">
        <v>213</v>
      </c>
      <c r="E218" s="995" t="s">
        <v>41</v>
      </c>
      <c r="F218" s="236" t="s">
        <v>189</v>
      </c>
      <c r="G218" s="180"/>
      <c r="H218" s="388">
        <v>28.1</v>
      </c>
      <c r="I218" s="22"/>
      <c r="J218" s="7"/>
      <c r="K218" s="7"/>
    </row>
    <row r="219" spans="1:11" ht="104.25" customHeight="1" hidden="1">
      <c r="A219" s="155" t="s">
        <v>198</v>
      </c>
      <c r="B219" s="212" t="s">
        <v>216</v>
      </c>
      <c r="C219" s="213" t="s">
        <v>218</v>
      </c>
      <c r="D219" s="213" t="s">
        <v>213</v>
      </c>
      <c r="E219" s="213" t="s">
        <v>215</v>
      </c>
      <c r="F219" s="236"/>
      <c r="G219" s="180"/>
      <c r="H219" s="388">
        <f>H220</f>
        <v>28.1</v>
      </c>
      <c r="I219" s="22"/>
      <c r="J219" s="7"/>
      <c r="K219" s="7"/>
    </row>
    <row r="220" spans="1:11" ht="29.25" customHeight="1">
      <c r="A220" s="464" t="s">
        <v>549</v>
      </c>
      <c r="B220" s="955" t="s">
        <v>38</v>
      </c>
      <c r="C220" s="954" t="s">
        <v>37</v>
      </c>
      <c r="D220" s="954" t="s">
        <v>213</v>
      </c>
      <c r="E220" s="954" t="s">
        <v>41</v>
      </c>
      <c r="F220" s="1179" t="s">
        <v>189</v>
      </c>
      <c r="G220" s="255" t="s">
        <v>184</v>
      </c>
      <c r="H220" s="909">
        <v>28.1</v>
      </c>
      <c r="I220" s="22"/>
      <c r="J220" s="7"/>
      <c r="K220" s="7"/>
    </row>
    <row r="221" spans="1:11" ht="29.25" customHeight="1">
      <c r="A221" s="928" t="s">
        <v>148</v>
      </c>
      <c r="B221" s="954" t="s">
        <v>38</v>
      </c>
      <c r="C221" s="954" t="s">
        <v>37</v>
      </c>
      <c r="D221" s="954" t="s">
        <v>213</v>
      </c>
      <c r="E221" s="954" t="s">
        <v>40</v>
      </c>
      <c r="F221" s="1179" t="s">
        <v>189</v>
      </c>
      <c r="G221" s="255"/>
      <c r="H221" s="909">
        <f>H222</f>
        <v>182.5</v>
      </c>
      <c r="I221" s="22"/>
      <c r="J221" s="7"/>
      <c r="K221" s="7"/>
    </row>
    <row r="222" spans="1:11" ht="29.25" customHeight="1">
      <c r="A222" s="928" t="s">
        <v>454</v>
      </c>
      <c r="B222" s="954" t="s">
        <v>38</v>
      </c>
      <c r="C222" s="954" t="s">
        <v>37</v>
      </c>
      <c r="D222" s="954" t="s">
        <v>213</v>
      </c>
      <c r="E222" s="954" t="s">
        <v>40</v>
      </c>
      <c r="F222" s="1179" t="s">
        <v>189</v>
      </c>
      <c r="G222" s="255" t="s">
        <v>184</v>
      </c>
      <c r="H222" s="909">
        <v>182.5</v>
      </c>
      <c r="I222" s="22"/>
      <c r="J222" s="7"/>
      <c r="K222" s="7"/>
    </row>
    <row r="223" spans="1:11" ht="29.25" customHeight="1">
      <c r="A223" s="928" t="s">
        <v>459</v>
      </c>
      <c r="B223" s="954" t="s">
        <v>38</v>
      </c>
      <c r="C223" s="954" t="s">
        <v>37</v>
      </c>
      <c r="D223" s="954" t="s">
        <v>213</v>
      </c>
      <c r="E223" s="954" t="s">
        <v>279</v>
      </c>
      <c r="F223" s="1179" t="s">
        <v>515</v>
      </c>
      <c r="G223" s="255"/>
      <c r="H223" s="909">
        <v>12.4</v>
      </c>
      <c r="I223" s="22"/>
      <c r="J223" s="7"/>
      <c r="K223" s="7"/>
    </row>
    <row r="224" spans="1:11" ht="29.25" customHeight="1">
      <c r="A224" s="928" t="s">
        <v>550</v>
      </c>
      <c r="B224" s="954" t="s">
        <v>38</v>
      </c>
      <c r="C224" s="954" t="s">
        <v>37</v>
      </c>
      <c r="D224" s="954" t="s">
        <v>213</v>
      </c>
      <c r="E224" s="954" t="s">
        <v>279</v>
      </c>
      <c r="F224" s="1179" t="s">
        <v>515</v>
      </c>
      <c r="G224" s="255" t="s">
        <v>184</v>
      </c>
      <c r="H224" s="909">
        <v>12.4</v>
      </c>
      <c r="I224" s="22"/>
      <c r="J224" s="7"/>
      <c r="K224" s="7"/>
    </row>
    <row r="225" spans="1:11" ht="29.25" customHeight="1">
      <c r="A225" s="1213" t="s">
        <v>197</v>
      </c>
      <c r="B225" s="954" t="s">
        <v>38</v>
      </c>
      <c r="C225" s="954" t="s">
        <v>37</v>
      </c>
      <c r="D225" s="954" t="s">
        <v>213</v>
      </c>
      <c r="E225" s="954" t="s">
        <v>279</v>
      </c>
      <c r="F225" s="1179" t="s">
        <v>515</v>
      </c>
      <c r="G225" s="255"/>
      <c r="H225" s="909">
        <f>H226</f>
        <v>2.95</v>
      </c>
      <c r="I225" s="22"/>
      <c r="J225" s="7"/>
      <c r="K225" s="7"/>
    </row>
    <row r="226" spans="1:11" ht="29.25" customHeight="1">
      <c r="A226" s="928" t="s">
        <v>550</v>
      </c>
      <c r="B226" s="954" t="s">
        <v>38</v>
      </c>
      <c r="C226" s="954" t="s">
        <v>37</v>
      </c>
      <c r="D226" s="954" t="s">
        <v>213</v>
      </c>
      <c r="E226" s="954" t="s">
        <v>279</v>
      </c>
      <c r="F226" s="1179" t="s">
        <v>515</v>
      </c>
      <c r="G226" s="255" t="s">
        <v>186</v>
      </c>
      <c r="H226" s="909">
        <v>2.95</v>
      </c>
      <c r="I226" s="22"/>
      <c r="J226" s="7"/>
      <c r="K226" s="7"/>
    </row>
    <row r="227" spans="1:11" ht="29.25" customHeight="1">
      <c r="A227" s="928" t="s">
        <v>459</v>
      </c>
      <c r="B227" s="954" t="s">
        <v>38</v>
      </c>
      <c r="C227" s="954" t="s">
        <v>37</v>
      </c>
      <c r="D227" s="954" t="s">
        <v>213</v>
      </c>
      <c r="E227" s="954" t="s">
        <v>600</v>
      </c>
      <c r="F227" s="1179" t="s">
        <v>515</v>
      </c>
      <c r="G227" s="255"/>
      <c r="H227" s="909">
        <f>H228</f>
        <v>12.65</v>
      </c>
      <c r="I227" s="22"/>
      <c r="J227" s="7"/>
      <c r="K227" s="7"/>
    </row>
    <row r="228" spans="1:11" ht="29.25" customHeight="1" thickBot="1">
      <c r="A228" s="1213" t="s">
        <v>197</v>
      </c>
      <c r="B228" s="954" t="s">
        <v>38</v>
      </c>
      <c r="C228" s="954" t="s">
        <v>37</v>
      </c>
      <c r="D228" s="954" t="s">
        <v>213</v>
      </c>
      <c r="E228" s="954" t="s">
        <v>600</v>
      </c>
      <c r="F228" s="1179" t="s">
        <v>515</v>
      </c>
      <c r="G228" s="255" t="s">
        <v>208</v>
      </c>
      <c r="H228" s="909">
        <v>12.65</v>
      </c>
      <c r="I228" s="22"/>
      <c r="J228" s="7"/>
      <c r="K228" s="7"/>
    </row>
    <row r="229" spans="1:11" ht="29.25" customHeight="1" thickBot="1">
      <c r="A229" s="1215" t="s">
        <v>610</v>
      </c>
      <c r="B229" s="954" t="s">
        <v>38</v>
      </c>
      <c r="C229" s="954" t="s">
        <v>37</v>
      </c>
      <c r="D229" s="954" t="s">
        <v>213</v>
      </c>
      <c r="E229" s="954" t="s">
        <v>270</v>
      </c>
      <c r="F229" s="1179"/>
      <c r="G229" s="255"/>
      <c r="H229" s="909">
        <f>H230</f>
        <v>11.69</v>
      </c>
      <c r="I229" s="22"/>
      <c r="J229" s="7"/>
      <c r="K229" s="7"/>
    </row>
    <row r="230" spans="1:11" ht="29.25" customHeight="1">
      <c r="A230" s="1214" t="s">
        <v>454</v>
      </c>
      <c r="B230" s="954" t="s">
        <v>38</v>
      </c>
      <c r="C230" s="954" t="s">
        <v>37</v>
      </c>
      <c r="D230" s="954" t="s">
        <v>213</v>
      </c>
      <c r="E230" s="954" t="s">
        <v>270</v>
      </c>
      <c r="F230" s="1179" t="s">
        <v>189</v>
      </c>
      <c r="G230" s="255" t="s">
        <v>208</v>
      </c>
      <c r="H230" s="909">
        <v>11.69</v>
      </c>
      <c r="I230" s="22"/>
      <c r="J230" s="7"/>
      <c r="K230" s="7"/>
    </row>
    <row r="231" spans="1:11" ht="22.5" customHeight="1">
      <c r="A231" s="826" t="s">
        <v>180</v>
      </c>
      <c r="B231" s="212" t="s">
        <v>38</v>
      </c>
      <c r="C231" s="213" t="s">
        <v>37</v>
      </c>
      <c r="D231" s="213" t="s">
        <v>213</v>
      </c>
      <c r="E231" s="188" t="s">
        <v>39</v>
      </c>
      <c r="F231" s="236" t="s">
        <v>580</v>
      </c>
      <c r="G231" s="184"/>
      <c r="H231" s="427">
        <f>H232</f>
        <v>345</v>
      </c>
      <c r="I231" s="22"/>
      <c r="J231" s="7"/>
      <c r="K231" s="7"/>
    </row>
    <row r="232" spans="1:11" ht="44.25" customHeight="1">
      <c r="A232" s="848" t="s">
        <v>474</v>
      </c>
      <c r="B232" s="212" t="s">
        <v>38</v>
      </c>
      <c r="C232" s="213" t="s">
        <v>37</v>
      </c>
      <c r="D232" s="213" t="s">
        <v>213</v>
      </c>
      <c r="E232" s="188" t="s">
        <v>39</v>
      </c>
      <c r="F232" s="236" t="s">
        <v>580</v>
      </c>
      <c r="G232" s="180" t="s">
        <v>194</v>
      </c>
      <c r="H232" s="427">
        <v>345</v>
      </c>
      <c r="I232" s="22"/>
      <c r="J232" s="7"/>
      <c r="K232" s="7"/>
    </row>
    <row r="233" spans="1:13" ht="21.75" customHeight="1">
      <c r="A233" s="22"/>
      <c r="B233" s="7"/>
      <c r="C233" s="7"/>
      <c r="D233" s="13"/>
      <c r="E233" s="13"/>
      <c r="F233"/>
      <c r="G233"/>
      <c r="H233"/>
      <c r="I233"/>
      <c r="J233"/>
      <c r="K233"/>
      <c r="L233"/>
      <c r="M233"/>
    </row>
    <row r="234" spans="1:13" ht="40.5" customHeight="1">
      <c r="A234" s="22"/>
      <c r="B234" s="34"/>
      <c r="C234" s="7"/>
      <c r="D234" s="13"/>
      <c r="E234" s="13"/>
      <c r="F234"/>
      <c r="G234"/>
      <c r="H234"/>
      <c r="I234"/>
      <c r="J234"/>
      <c r="K234"/>
      <c r="L234"/>
      <c r="M234"/>
    </row>
    <row r="235" spans="1:13" ht="41.25" customHeight="1" hidden="1">
      <c r="A235" s="22"/>
      <c r="B235" s="446"/>
      <c r="C235" s="7"/>
      <c r="D235" s="13"/>
      <c r="E235" s="13"/>
      <c r="F235"/>
      <c r="G235"/>
      <c r="H235"/>
      <c r="I235"/>
      <c r="J235"/>
      <c r="K235"/>
      <c r="L235"/>
      <c r="M235"/>
    </row>
    <row r="236" spans="1:13" ht="23.25" customHeight="1" hidden="1">
      <c r="A236" s="25"/>
      <c r="B236" s="446"/>
      <c r="C236" s="7"/>
      <c r="D236" s="13"/>
      <c r="E236" s="13"/>
      <c r="F236"/>
      <c r="G236"/>
      <c r="H236"/>
      <c r="I236"/>
      <c r="J236"/>
      <c r="K236"/>
      <c r="L236"/>
      <c r="M236"/>
    </row>
    <row r="237" spans="1:13" ht="50.25" customHeight="1" hidden="1">
      <c r="A237" s="25"/>
      <c r="B237" s="446"/>
      <c r="C237" s="7"/>
      <c r="D237" s="13"/>
      <c r="E237" s="13"/>
      <c r="F237"/>
      <c r="G237"/>
      <c r="H237"/>
      <c r="I237"/>
      <c r="J237"/>
      <c r="K237"/>
      <c r="L237"/>
      <c r="M237"/>
    </row>
    <row r="238" spans="1:13" ht="65.25" customHeight="1" hidden="1">
      <c r="A238" s="25"/>
      <c r="B238" s="446"/>
      <c r="C238" s="7"/>
      <c r="D238" s="13"/>
      <c r="E238" s="13"/>
      <c r="F238"/>
      <c r="G238"/>
      <c r="H238"/>
      <c r="I238"/>
      <c r="J238"/>
      <c r="K238"/>
      <c r="L238"/>
      <c r="M238"/>
    </row>
    <row r="239" spans="1:13" ht="20.25" customHeight="1" hidden="1">
      <c r="A239" s="25"/>
      <c r="B239" s="444"/>
      <c r="C239" s="7"/>
      <c r="D239" s="13"/>
      <c r="E239" s="13"/>
      <c r="F239"/>
      <c r="G239"/>
      <c r="H239"/>
      <c r="I239"/>
      <c r="J239"/>
      <c r="K239"/>
      <c r="L239"/>
      <c r="M239"/>
    </row>
    <row r="240" spans="1:13" ht="41.25" customHeight="1" hidden="1" thickBot="1">
      <c r="A240" s="25"/>
      <c r="B240" s="444"/>
      <c r="C240" s="7"/>
      <c r="D240" s="13"/>
      <c r="E240" s="13"/>
      <c r="F240"/>
      <c r="G240"/>
      <c r="H240"/>
      <c r="I240"/>
      <c r="J240"/>
      <c r="K240"/>
      <c r="L240"/>
      <c r="M240"/>
    </row>
    <row r="241" spans="1:13" ht="25.5" customHeight="1">
      <c r="A241" s="25"/>
      <c r="B241" s="444"/>
      <c r="C241" s="7"/>
      <c r="D241" s="13"/>
      <c r="E241" s="13"/>
      <c r="F241"/>
      <c r="G241"/>
      <c r="H241"/>
      <c r="I241"/>
      <c r="J241"/>
      <c r="K241"/>
      <c r="L241"/>
      <c r="M241"/>
    </row>
    <row r="242" spans="1:13" ht="41.25" customHeight="1" hidden="1">
      <c r="A242" s="25"/>
      <c r="B242" s="7"/>
      <c r="C242" s="7"/>
      <c r="D242" s="13"/>
      <c r="E242" s="13"/>
      <c r="F242"/>
      <c r="G242"/>
      <c r="H242"/>
      <c r="I242"/>
      <c r="J242"/>
      <c r="K242"/>
      <c r="L242"/>
      <c r="M242"/>
    </row>
    <row r="243" spans="1:13" ht="36" customHeight="1">
      <c r="A243" s="263"/>
      <c r="B243" s="132"/>
      <c r="C243" s="7"/>
      <c r="D243" s="13"/>
      <c r="E243" s="13"/>
      <c r="F243"/>
      <c r="G243"/>
      <c r="H243"/>
      <c r="I243"/>
      <c r="J243"/>
      <c r="K243"/>
      <c r="L243"/>
      <c r="M243"/>
    </row>
    <row r="244" spans="1:5" s="2" customFormat="1" ht="21" customHeight="1">
      <c r="A244" s="263"/>
      <c r="B244" s="132"/>
      <c r="C244" s="6"/>
      <c r="D244" s="8"/>
      <c r="E244" s="8"/>
    </row>
    <row r="245" spans="1:5" s="2" customFormat="1" ht="21" customHeight="1">
      <c r="A245" s="263"/>
      <c r="B245" s="132"/>
      <c r="C245" s="6"/>
      <c r="D245" s="8"/>
      <c r="E245" s="8"/>
    </row>
    <row r="246" spans="1:5" s="2" customFormat="1" ht="21" customHeight="1">
      <c r="A246" s="263"/>
      <c r="B246" s="132"/>
      <c r="C246" s="6"/>
      <c r="D246" s="8"/>
      <c r="E246" s="8"/>
    </row>
    <row r="247" spans="1:5" s="2" customFormat="1" ht="21" customHeight="1">
      <c r="A247" s="25"/>
      <c r="B247" s="39"/>
      <c r="C247" s="6"/>
      <c r="D247" s="8"/>
      <c r="E247" s="8"/>
    </row>
    <row r="248" spans="1:13" ht="41.25" customHeight="1">
      <c r="A248" s="25"/>
      <c r="B248" s="102"/>
      <c r="C248" s="7"/>
      <c r="D248" s="13"/>
      <c r="E248" s="13"/>
      <c r="F248"/>
      <c r="G248"/>
      <c r="H248"/>
      <c r="I248"/>
      <c r="J248"/>
      <c r="K248"/>
      <c r="L248"/>
      <c r="M248"/>
    </row>
    <row r="249" spans="1:13" ht="30" customHeight="1">
      <c r="A249" s="25"/>
      <c r="B249" s="7"/>
      <c r="C249" s="7"/>
      <c r="D249" s="13"/>
      <c r="E249" s="13"/>
      <c r="F249"/>
      <c r="G249"/>
      <c r="H249"/>
      <c r="I249"/>
      <c r="J249"/>
      <c r="K249"/>
      <c r="L249"/>
      <c r="M249"/>
    </row>
    <row r="250" spans="1:13" ht="54" customHeight="1" hidden="1">
      <c r="A250" s="22"/>
      <c r="B250" s="7"/>
      <c r="C250" s="7"/>
      <c r="F250"/>
      <c r="G250"/>
      <c r="H250"/>
      <c r="I250"/>
      <c r="J250"/>
      <c r="K250"/>
      <c r="L250"/>
      <c r="M250"/>
    </row>
    <row r="251" spans="1:13" ht="28.5" customHeight="1" hidden="1">
      <c r="A251" s="22"/>
      <c r="B251" s="7"/>
      <c r="C251" s="7"/>
      <c r="F251"/>
      <c r="G251"/>
      <c r="H251"/>
      <c r="I251"/>
      <c r="J251"/>
      <c r="K251"/>
      <c r="L251"/>
      <c r="M251"/>
    </row>
    <row r="252" spans="1:13" ht="19.5" customHeight="1" hidden="1">
      <c r="A252" s="22"/>
      <c r="B252" s="7"/>
      <c r="C252" s="7"/>
      <c r="F252"/>
      <c r="G252"/>
      <c r="H252"/>
      <c r="I252"/>
      <c r="J252"/>
      <c r="K252"/>
      <c r="L252"/>
      <c r="M252"/>
    </row>
    <row r="253" spans="1:13" ht="19.5" customHeight="1">
      <c r="A253" s="22"/>
      <c r="B253" s="7"/>
      <c r="C253" s="7"/>
      <c r="F253"/>
      <c r="G253"/>
      <c r="H253"/>
      <c r="I253"/>
      <c r="J253"/>
      <c r="K253"/>
      <c r="L253"/>
      <c r="M253"/>
    </row>
    <row r="254" spans="1:13" ht="36.75" customHeight="1">
      <c r="A254" s="22"/>
      <c r="B254" s="7"/>
      <c r="C254" s="7"/>
      <c r="F254"/>
      <c r="G254"/>
      <c r="H254"/>
      <c r="I254"/>
      <c r="J254"/>
      <c r="K254"/>
      <c r="L254"/>
      <c r="M254"/>
    </row>
    <row r="255" spans="1:13" ht="31.5" customHeight="1">
      <c r="A255" s="22"/>
      <c r="B255" s="7"/>
      <c r="C255" s="7"/>
      <c r="F255"/>
      <c r="G255"/>
      <c r="H255"/>
      <c r="I255"/>
      <c r="J255"/>
      <c r="K255"/>
      <c r="L255"/>
      <c r="M255"/>
    </row>
    <row r="256" spans="1:13" ht="19.5" customHeight="1">
      <c r="A256" s="22"/>
      <c r="B256" s="7"/>
      <c r="C256" s="7"/>
      <c r="F256"/>
      <c r="G256"/>
      <c r="H256"/>
      <c r="I256"/>
      <c r="J256"/>
      <c r="K256"/>
      <c r="L256"/>
      <c r="M256"/>
    </row>
    <row r="257" spans="1:13" ht="35.25" customHeight="1">
      <c r="A257" s="22"/>
      <c r="B257" s="7"/>
      <c r="C257" s="7"/>
      <c r="F257"/>
      <c r="G257"/>
      <c r="H257"/>
      <c r="I257"/>
      <c r="J257"/>
      <c r="K257"/>
      <c r="L257"/>
      <c r="M257"/>
    </row>
    <row r="258" spans="1:13" ht="17.25" customHeight="1">
      <c r="A258" s="22"/>
      <c r="B258" s="7"/>
      <c r="C258" s="7"/>
      <c r="F258"/>
      <c r="G258"/>
      <c r="H258"/>
      <c r="I258"/>
      <c r="J258"/>
      <c r="K258"/>
      <c r="L258"/>
      <c r="M258"/>
    </row>
    <row r="259" spans="1:13" ht="18" customHeight="1">
      <c r="A259" s="22"/>
      <c r="B259" s="7"/>
      <c r="C259" s="7"/>
      <c r="F259"/>
      <c r="G259"/>
      <c r="H259"/>
      <c r="I259"/>
      <c r="J259"/>
      <c r="K259"/>
      <c r="L259"/>
      <c r="M259"/>
    </row>
    <row r="260" spans="1:13" ht="27.75" customHeight="1" hidden="1">
      <c r="A260" s="22"/>
      <c r="B260" s="34"/>
      <c r="C260" s="7"/>
      <c r="F260"/>
      <c r="G260"/>
      <c r="H260"/>
      <c r="I260"/>
      <c r="J260"/>
      <c r="K260"/>
      <c r="L260"/>
      <c r="M260"/>
    </row>
    <row r="261" spans="1:13" ht="20.25" customHeight="1" hidden="1">
      <c r="A261" s="22"/>
      <c r="B261" s="7"/>
      <c r="C261" s="7"/>
      <c r="F261"/>
      <c r="G261"/>
      <c r="H261"/>
      <c r="I261"/>
      <c r="J261"/>
      <c r="K261"/>
      <c r="L261"/>
      <c r="M261"/>
    </row>
    <row r="262" spans="1:13" ht="40.5" customHeight="1">
      <c r="A262" s="22"/>
      <c r="B262" s="7"/>
      <c r="C262" s="7"/>
      <c r="F262"/>
      <c r="G262"/>
      <c r="H262"/>
      <c r="I262"/>
      <c r="J262"/>
      <c r="K262"/>
      <c r="L262"/>
      <c r="M262"/>
    </row>
    <row r="263" spans="1:13" ht="29.25" customHeight="1">
      <c r="A263" s="22"/>
      <c r="B263" s="7"/>
      <c r="C263" s="7"/>
      <c r="F263"/>
      <c r="G263"/>
      <c r="H263"/>
      <c r="I263"/>
      <c r="J263"/>
      <c r="K263"/>
      <c r="L263"/>
      <c r="M263"/>
    </row>
    <row r="264" spans="1:13" ht="18.75" customHeight="1">
      <c r="A264" s="30"/>
      <c r="B264" s="7"/>
      <c r="C264" s="7"/>
      <c r="F264"/>
      <c r="G264"/>
      <c r="H264"/>
      <c r="I264"/>
      <c r="J264"/>
      <c r="K264"/>
      <c r="L264"/>
      <c r="M264"/>
    </row>
    <row r="265" spans="1:13" ht="29.25" customHeight="1">
      <c r="A265" s="22"/>
      <c r="B265" s="34"/>
      <c r="C265" s="7"/>
      <c r="D265" s="13"/>
      <c r="E265" s="13"/>
      <c r="F265"/>
      <c r="G265" s="42"/>
      <c r="H265"/>
      <c r="I265"/>
      <c r="J265"/>
      <c r="K265"/>
      <c r="L265"/>
      <c r="M265"/>
    </row>
    <row r="266" spans="1:13" ht="28.5" customHeight="1">
      <c r="A266" s="30"/>
      <c r="B266" s="7"/>
      <c r="C266" s="7"/>
      <c r="D266" s="13"/>
      <c r="E266" s="13"/>
      <c r="F266"/>
      <c r="G266"/>
      <c r="H266"/>
      <c r="I266"/>
      <c r="J266"/>
      <c r="K266"/>
      <c r="L266"/>
      <c r="M266"/>
    </row>
    <row r="267" spans="1:13" ht="18.75" customHeight="1">
      <c r="A267" s="32"/>
      <c r="B267" s="7"/>
      <c r="C267" s="7"/>
      <c r="D267" s="13"/>
      <c r="E267" s="13"/>
      <c r="F267"/>
      <c r="G267"/>
      <c r="H267"/>
      <c r="I267"/>
      <c r="J267"/>
      <c r="K267"/>
      <c r="L267"/>
      <c r="M267"/>
    </row>
    <row r="268" spans="1:3" s="13" customFormat="1" ht="24.75" customHeight="1">
      <c r="A268" s="32"/>
      <c r="B268" s="7"/>
      <c r="C268" s="7"/>
    </row>
    <row r="269" spans="1:3" s="13" customFormat="1" ht="23.25" customHeight="1" hidden="1">
      <c r="A269" s="32"/>
      <c r="B269" s="7"/>
      <c r="C269" s="7"/>
    </row>
    <row r="270" spans="1:3" s="13" customFormat="1" ht="18.75" customHeight="1">
      <c r="A270" s="32"/>
      <c r="B270" s="7"/>
      <c r="C270" s="7"/>
    </row>
    <row r="271" spans="1:3" s="13" customFormat="1" ht="33.75" customHeight="1">
      <c r="A271" s="32"/>
      <c r="B271" s="7"/>
      <c r="C271" s="7"/>
    </row>
    <row r="272" spans="1:3" s="13" customFormat="1" ht="44.25" customHeight="1">
      <c r="A272" s="32"/>
      <c r="B272" s="7"/>
      <c r="C272" s="7"/>
    </row>
    <row r="273" spans="1:3" s="13" customFormat="1" ht="40.5" customHeight="1">
      <c r="A273" s="32"/>
      <c r="B273" s="7"/>
      <c r="C273" s="7"/>
    </row>
    <row r="274" spans="1:3" s="13" customFormat="1" ht="38.25" customHeight="1">
      <c r="A274" s="32"/>
      <c r="B274" s="7"/>
      <c r="C274" s="7"/>
    </row>
    <row r="275" spans="1:3" s="13" customFormat="1" ht="22.5" customHeight="1">
      <c r="A275" s="32"/>
      <c r="B275" s="7"/>
      <c r="C275" s="7"/>
    </row>
    <row r="276" spans="1:3" s="13" customFormat="1" ht="25.5" customHeight="1">
      <c r="A276" s="32"/>
      <c r="B276" s="7"/>
      <c r="C276" s="7"/>
    </row>
    <row r="277" spans="1:3" s="13" customFormat="1" ht="26.25" customHeight="1">
      <c r="A277" s="32"/>
      <c r="B277" s="7"/>
      <c r="C277" s="7"/>
    </row>
    <row r="278" spans="1:3" s="13" customFormat="1" ht="18.75" customHeight="1">
      <c r="A278" s="30"/>
      <c r="B278" s="40"/>
      <c r="C278" s="7"/>
    </row>
    <row r="279" spans="1:13" ht="15.75" customHeight="1">
      <c r="A279" s="30"/>
      <c r="B279" s="39"/>
      <c r="C279" s="7"/>
      <c r="D279" s="13"/>
      <c r="E279" s="13"/>
      <c r="F279"/>
      <c r="G279"/>
      <c r="H279"/>
      <c r="I279"/>
      <c r="J279"/>
      <c r="K279"/>
      <c r="L279"/>
      <c r="M279"/>
    </row>
    <row r="280" spans="1:13" ht="27.75" customHeight="1">
      <c r="A280" s="38"/>
      <c r="B280" s="6"/>
      <c r="C280" s="7"/>
      <c r="D280" s="13"/>
      <c r="E280" s="13"/>
      <c r="F280"/>
      <c r="G280"/>
      <c r="H280"/>
      <c r="I280"/>
      <c r="J280"/>
      <c r="K280"/>
      <c r="L280"/>
      <c r="M280"/>
    </row>
    <row r="281" spans="1:5" s="2" customFormat="1" ht="39" customHeight="1">
      <c r="A281" s="30"/>
      <c r="B281" s="6"/>
      <c r="C281" s="6"/>
      <c r="D281" s="8"/>
      <c r="E281" s="8"/>
    </row>
    <row r="282" spans="1:5" s="2" customFormat="1" ht="40.5" customHeight="1" hidden="1">
      <c r="A282" s="30"/>
      <c r="B282" s="36"/>
      <c r="C282" s="6"/>
      <c r="D282" s="8"/>
      <c r="E282" s="8"/>
    </row>
    <row r="283" spans="1:5" s="2" customFormat="1" ht="27" customHeight="1" hidden="1">
      <c r="A283" s="30"/>
      <c r="B283" s="6"/>
      <c r="C283" s="6"/>
      <c r="D283" s="8"/>
      <c r="E283" s="8"/>
    </row>
    <row r="284" spans="1:5" s="2" customFormat="1" ht="24" customHeight="1" hidden="1">
      <c r="A284" s="30"/>
      <c r="B284" s="6"/>
      <c r="C284" s="6"/>
      <c r="D284" s="8"/>
      <c r="E284" s="8"/>
    </row>
    <row r="285" spans="1:5" s="2" customFormat="1" ht="42" customHeight="1" hidden="1">
      <c r="A285" s="30"/>
      <c r="B285" s="6"/>
      <c r="C285" s="6"/>
      <c r="D285" s="8"/>
      <c r="E285" s="8"/>
    </row>
    <row r="286" spans="1:5" s="2" customFormat="1" ht="42" customHeight="1" hidden="1">
      <c r="A286" s="35"/>
      <c r="B286" s="34"/>
      <c r="C286" s="6"/>
      <c r="D286" s="8"/>
      <c r="E286" s="8"/>
    </row>
    <row r="287" spans="1:5" s="2" customFormat="1" ht="22.5" customHeight="1" hidden="1">
      <c r="A287" s="28"/>
      <c r="B287" s="24"/>
      <c r="C287" s="6"/>
      <c r="D287" s="8"/>
      <c r="E287" s="8"/>
    </row>
    <row r="288" spans="1:5" s="2" customFormat="1" ht="42" customHeight="1" hidden="1">
      <c r="A288" s="28"/>
      <c r="B288" s="24"/>
      <c r="C288" s="148"/>
      <c r="D288" s="8"/>
      <c r="E288" s="8"/>
    </row>
    <row r="289" spans="1:5" s="2" customFormat="1" ht="26.25" customHeight="1" hidden="1">
      <c r="A289" s="28"/>
      <c r="B289" s="34"/>
      <c r="C289" s="6"/>
      <c r="D289" s="8"/>
      <c r="E289" s="8"/>
    </row>
    <row r="290" spans="1:5" s="2" customFormat="1" ht="21.75" customHeight="1" hidden="1">
      <c r="A290" s="16"/>
      <c r="B290" s="13"/>
      <c r="C290" s="6"/>
      <c r="D290" s="8"/>
      <c r="E290" s="8"/>
    </row>
    <row r="291" spans="1:13" ht="44.25" customHeight="1" hidden="1">
      <c r="A291" s="16"/>
      <c r="B291" s="13"/>
      <c r="C291" s="13"/>
      <c r="D291" s="13"/>
      <c r="E291" s="13"/>
      <c r="F291"/>
      <c r="G291"/>
      <c r="H291"/>
      <c r="I291"/>
      <c r="J291"/>
      <c r="K291"/>
      <c r="L291"/>
      <c r="M291"/>
    </row>
    <row r="292" spans="1:13" ht="30.75" customHeight="1" hidden="1">
      <c r="A292" s="16"/>
      <c r="B292" s="13"/>
      <c r="C292" s="13"/>
      <c r="D292" s="13"/>
      <c r="E292" s="13"/>
      <c r="F292"/>
      <c r="G292"/>
      <c r="H292"/>
      <c r="I292"/>
      <c r="J292"/>
      <c r="K292"/>
      <c r="L292"/>
      <c r="M292"/>
    </row>
    <row r="293" spans="1:13" ht="22.5" customHeight="1" hidden="1">
      <c r="A293" s="16"/>
      <c r="C293" s="13"/>
      <c r="D293" s="13"/>
      <c r="E293" s="13"/>
      <c r="F293"/>
      <c r="G293"/>
      <c r="H293"/>
      <c r="I293"/>
      <c r="J293"/>
      <c r="K293"/>
      <c r="L293"/>
      <c r="M293"/>
    </row>
    <row r="294" spans="1:13" ht="30.75" customHeight="1" hidden="1">
      <c r="A294" s="16"/>
      <c r="F294"/>
      <c r="G294"/>
      <c r="H294"/>
      <c r="I294"/>
      <c r="J294"/>
      <c r="K294"/>
      <c r="L294"/>
      <c r="M294"/>
    </row>
    <row r="295" spans="1:13" ht="21.75" customHeight="1" hidden="1" thickBot="1">
      <c r="A295" s="16"/>
      <c r="F295"/>
      <c r="G295"/>
      <c r="H295"/>
      <c r="I295"/>
      <c r="J295"/>
      <c r="K295"/>
      <c r="L295"/>
      <c r="M295"/>
    </row>
    <row r="296" spans="1:13" ht="29.25" customHeight="1">
      <c r="A296" s="16"/>
      <c r="F296"/>
      <c r="G296"/>
      <c r="H296"/>
      <c r="I296"/>
      <c r="J296"/>
      <c r="K296"/>
      <c r="L296"/>
      <c r="M296"/>
    </row>
    <row r="297" spans="1:13" ht="60" customHeight="1">
      <c r="A297" s="16"/>
      <c r="F297"/>
      <c r="G297"/>
      <c r="H297"/>
      <c r="I297"/>
      <c r="J297"/>
      <c r="K297"/>
      <c r="L297"/>
      <c r="M297"/>
    </row>
    <row r="298" spans="1:13" ht="48" customHeight="1">
      <c r="A298" s="16"/>
      <c r="F298"/>
      <c r="G298"/>
      <c r="H298"/>
      <c r="I298"/>
      <c r="J298"/>
      <c r="K298"/>
      <c r="L298"/>
      <c r="M298"/>
    </row>
    <row r="299" spans="1:13" ht="27.75" customHeight="1">
      <c r="A299" s="16"/>
      <c r="F299"/>
      <c r="G299"/>
      <c r="H299"/>
      <c r="I299"/>
      <c r="J299"/>
      <c r="K299"/>
      <c r="L299"/>
      <c r="M299"/>
    </row>
    <row r="300" spans="1:13" ht="62.25" customHeight="1">
      <c r="A300" s="16"/>
      <c r="F300"/>
      <c r="G300"/>
      <c r="H300"/>
      <c r="I300"/>
      <c r="J300"/>
      <c r="K300"/>
      <c r="L300"/>
      <c r="M300"/>
    </row>
    <row r="301" spans="1:13" ht="40.5" customHeight="1">
      <c r="A301" s="16"/>
      <c r="F301"/>
      <c r="G301"/>
      <c r="H301"/>
      <c r="I301"/>
      <c r="J301"/>
      <c r="K301"/>
      <c r="L301"/>
      <c r="M301"/>
    </row>
    <row r="302" spans="1:13" ht="37.5" customHeight="1">
      <c r="A302" s="16"/>
      <c r="F302"/>
      <c r="G302"/>
      <c r="H302"/>
      <c r="I302"/>
      <c r="J302"/>
      <c r="K302"/>
      <c r="L302"/>
      <c r="M302"/>
    </row>
    <row r="303" spans="1:13" ht="81" customHeight="1">
      <c r="A303" s="16"/>
      <c r="B303" s="440"/>
      <c r="F303"/>
      <c r="G303"/>
      <c r="H303"/>
      <c r="I303"/>
      <c r="J303"/>
      <c r="K303"/>
      <c r="L303"/>
      <c r="M303"/>
    </row>
    <row r="304" spans="1:13" ht="42" customHeight="1">
      <c r="A304" s="16"/>
      <c r="F304"/>
      <c r="G304"/>
      <c r="H304"/>
      <c r="I304"/>
      <c r="J304"/>
      <c r="K304"/>
      <c r="L304"/>
      <c r="M304"/>
    </row>
    <row r="305" spans="1:13" ht="28.5" customHeight="1">
      <c r="A305" s="16"/>
      <c r="F305"/>
      <c r="G305"/>
      <c r="H305"/>
      <c r="I305"/>
      <c r="J305"/>
      <c r="K305"/>
      <c r="L305"/>
      <c r="M305"/>
    </row>
    <row r="306" spans="1:13" ht="68.25" customHeight="1">
      <c r="A306" s="16"/>
      <c r="F306"/>
      <c r="G306"/>
      <c r="H306"/>
      <c r="I306"/>
      <c r="J306"/>
      <c r="K306"/>
      <c r="L306"/>
      <c r="M306"/>
    </row>
    <row r="307" spans="1:13" ht="28.5" customHeight="1">
      <c r="A307" s="16"/>
      <c r="F307"/>
      <c r="G307"/>
      <c r="H307"/>
      <c r="I307"/>
      <c r="J307"/>
      <c r="K307"/>
      <c r="L307"/>
      <c r="M307"/>
    </row>
    <row r="308" spans="1:13" ht="28.5" customHeight="1">
      <c r="A308" s="16"/>
      <c r="F308"/>
      <c r="G308"/>
      <c r="H308"/>
      <c r="I308"/>
      <c r="J308"/>
      <c r="K308"/>
      <c r="L308"/>
      <c r="M308"/>
    </row>
    <row r="309" spans="1:13" ht="52.5" customHeight="1">
      <c r="A309" s="16"/>
      <c r="F309"/>
      <c r="G309"/>
      <c r="H309"/>
      <c r="I309"/>
      <c r="J309"/>
      <c r="K309"/>
      <c r="L309"/>
      <c r="M309"/>
    </row>
    <row r="310" spans="1:13" ht="46.5" customHeight="1">
      <c r="A310" s="16"/>
      <c r="B310" s="129"/>
      <c r="F310"/>
      <c r="G310"/>
      <c r="H310"/>
      <c r="I310"/>
      <c r="J310"/>
      <c r="K310"/>
      <c r="L310"/>
      <c r="M310"/>
    </row>
    <row r="311" spans="1:13" ht="28.5" customHeight="1">
      <c r="A311" s="16"/>
      <c r="B311" s="129"/>
      <c r="F311"/>
      <c r="G311"/>
      <c r="H311"/>
      <c r="I311"/>
      <c r="J311"/>
      <c r="K311"/>
      <c r="L311"/>
      <c r="M311"/>
    </row>
    <row r="312" spans="1:13" ht="66.75" customHeight="1">
      <c r="A312" s="16"/>
      <c r="F312"/>
      <c r="G312"/>
      <c r="H312"/>
      <c r="I312"/>
      <c r="J312"/>
      <c r="K312"/>
      <c r="L312"/>
      <c r="M312"/>
    </row>
    <row r="313" spans="1:13" ht="41.25" customHeight="1">
      <c r="A313" s="16"/>
      <c r="F313"/>
      <c r="G313"/>
      <c r="H313"/>
      <c r="I313"/>
      <c r="J313"/>
      <c r="K313"/>
      <c r="L313"/>
      <c r="M313"/>
    </row>
    <row r="314" spans="1:13" ht="28.5" customHeight="1">
      <c r="A314" s="16"/>
      <c r="F314"/>
      <c r="G314"/>
      <c r="H314"/>
      <c r="I314"/>
      <c r="J314"/>
      <c r="K314"/>
      <c r="L314"/>
      <c r="M314"/>
    </row>
    <row r="315" spans="1:13" ht="54" customHeight="1">
      <c r="A315" s="16"/>
      <c r="B315" s="129"/>
      <c r="F315"/>
      <c r="G315"/>
      <c r="H315"/>
      <c r="I315"/>
      <c r="J315"/>
      <c r="K315"/>
      <c r="L315"/>
      <c r="M315"/>
    </row>
    <row r="316" spans="1:13" ht="28.5" customHeight="1">
      <c r="A316" s="16"/>
      <c r="F316"/>
      <c r="G316"/>
      <c r="H316"/>
      <c r="I316"/>
      <c r="J316"/>
      <c r="K316"/>
      <c r="L316"/>
      <c r="M316"/>
    </row>
    <row r="317" spans="1:13" ht="28.5" customHeight="1">
      <c r="A317" s="223"/>
      <c r="B317" s="160"/>
      <c r="C317" s="160"/>
      <c r="D317" s="160"/>
      <c r="E317" s="160"/>
      <c r="F317" s="160"/>
      <c r="G317" s="224"/>
      <c r="H317" s="265"/>
      <c r="I317" s="16"/>
      <c r="J317"/>
      <c r="K317"/>
      <c r="L317"/>
      <c r="M317"/>
    </row>
    <row r="318" spans="1:13" ht="56.25" customHeight="1">
      <c r="A318" s="225"/>
      <c r="B318" s="160"/>
      <c r="C318" s="160"/>
      <c r="D318" s="160"/>
      <c r="E318" s="160"/>
      <c r="F318" s="160"/>
      <c r="G318" s="160"/>
      <c r="H318" s="224"/>
      <c r="I318" s="16"/>
      <c r="J318" s="129"/>
      <c r="K318"/>
      <c r="L318"/>
      <c r="M318"/>
    </row>
    <row r="319" spans="1:13" ht="28.5" customHeight="1">
      <c r="A319" s="226"/>
      <c r="B319" s="160"/>
      <c r="C319" s="160"/>
      <c r="D319" s="160"/>
      <c r="E319" s="160"/>
      <c r="F319" s="160"/>
      <c r="G319" s="160"/>
      <c r="H319" s="224"/>
      <c r="I319" s="16"/>
      <c r="J319"/>
      <c r="K319"/>
      <c r="L319"/>
      <c r="M319"/>
    </row>
    <row r="320" spans="1:13" ht="28.5" customHeight="1">
      <c r="A320" s="227"/>
      <c r="B320" s="160"/>
      <c r="C320" s="160"/>
      <c r="D320" s="160"/>
      <c r="E320" s="160"/>
      <c r="F320" s="160"/>
      <c r="G320" s="224"/>
      <c r="H320" s="224"/>
      <c r="I320" s="16"/>
      <c r="J320" s="5"/>
      <c r="K320"/>
      <c r="L320"/>
      <c r="M320"/>
    </row>
    <row r="321" spans="1:13" ht="44.25" customHeight="1">
      <c r="A321" s="225"/>
      <c r="B321" s="160"/>
      <c r="C321" s="160"/>
      <c r="D321" s="160"/>
      <c r="E321" s="160"/>
      <c r="F321" s="160"/>
      <c r="G321" s="160"/>
      <c r="H321" s="224"/>
      <c r="I321" s="16"/>
      <c r="J321"/>
      <c r="K321"/>
      <c r="L321"/>
      <c r="M321"/>
    </row>
    <row r="322" spans="1:13" ht="30.75" customHeight="1">
      <c r="A322" s="226"/>
      <c r="B322" s="160"/>
      <c r="C322" s="160"/>
      <c r="D322" s="160"/>
      <c r="E322" s="160"/>
      <c r="F322" s="160"/>
      <c r="G322" s="160"/>
      <c r="H322" s="224"/>
      <c r="I322" s="16"/>
      <c r="J322" s="129"/>
      <c r="K322"/>
      <c r="L322"/>
      <c r="M322"/>
    </row>
    <row r="323" spans="1:13" ht="21.75" customHeight="1">
      <c r="A323" s="228"/>
      <c r="B323" s="229"/>
      <c r="C323" s="229"/>
      <c r="D323" s="229"/>
      <c r="E323" s="229"/>
      <c r="F323" s="160"/>
      <c r="G323" s="224"/>
      <c r="H323" s="224"/>
      <c r="I323" s="16"/>
      <c r="J323" s="440"/>
      <c r="K323"/>
      <c r="L323"/>
      <c r="M323"/>
    </row>
    <row r="324" spans="1:13" ht="27.75" customHeight="1">
      <c r="A324" s="225"/>
      <c r="B324" s="160"/>
      <c r="C324" s="160"/>
      <c r="D324" s="160"/>
      <c r="E324" s="160"/>
      <c r="F324" s="160"/>
      <c r="G324" s="160"/>
      <c r="H324" s="224"/>
      <c r="I324" s="16"/>
      <c r="J324"/>
      <c r="K324"/>
      <c r="L324"/>
      <c r="M324"/>
    </row>
    <row r="325" spans="1:13" ht="24" customHeight="1">
      <c r="A325" s="226"/>
      <c r="B325" s="160"/>
      <c r="C325" s="160"/>
      <c r="D325" s="160"/>
      <c r="E325" s="160"/>
      <c r="F325" s="160"/>
      <c r="G325" s="160"/>
      <c r="H325" s="224"/>
      <c r="I325" s="16"/>
      <c r="J325"/>
      <c r="K325"/>
      <c r="L325"/>
      <c r="M325"/>
    </row>
    <row r="326" spans="1:13" ht="12.75">
      <c r="A326" s="227"/>
      <c r="B326" s="160"/>
      <c r="C326" s="160"/>
      <c r="D326" s="160"/>
      <c r="E326" s="160"/>
      <c r="F326" s="160"/>
      <c r="G326" s="224"/>
      <c r="H326" s="224"/>
      <c r="I326" s="16"/>
      <c r="J326"/>
      <c r="K326"/>
      <c r="L326"/>
      <c r="M326"/>
    </row>
    <row r="327" spans="1:13" ht="12.75">
      <c r="A327" s="225"/>
      <c r="B327" s="160"/>
      <c r="C327" s="160"/>
      <c r="D327" s="160"/>
      <c r="E327" s="160"/>
      <c r="F327" s="160"/>
      <c r="G327" s="224"/>
      <c r="H327" s="224"/>
      <c r="I327" s="16"/>
      <c r="J327"/>
      <c r="K327"/>
      <c r="L327"/>
      <c r="M327"/>
    </row>
    <row r="328" spans="1:13" ht="12.75">
      <c r="A328" s="227"/>
      <c r="B328" s="160"/>
      <c r="C328" s="160"/>
      <c r="D328" s="160"/>
      <c r="E328" s="160"/>
      <c r="F328" s="160"/>
      <c r="G328" s="224"/>
      <c r="H328" s="224"/>
      <c r="I328" s="16"/>
      <c r="J328"/>
      <c r="K328"/>
      <c r="L328"/>
      <c r="M328"/>
    </row>
    <row r="329" spans="1:13" ht="12.75">
      <c r="A329" s="227"/>
      <c r="B329" s="160"/>
      <c r="C329" s="160"/>
      <c r="D329" s="160"/>
      <c r="E329" s="160"/>
      <c r="F329" s="160"/>
      <c r="G329" s="224"/>
      <c r="H329" s="224"/>
      <c r="I329" s="16"/>
      <c r="J329"/>
      <c r="K329"/>
      <c r="L329"/>
      <c r="M329"/>
    </row>
    <row r="330" spans="1:13" ht="12.75">
      <c r="A330" s="225"/>
      <c r="B330" s="160"/>
      <c r="C330" s="160"/>
      <c r="D330" s="160"/>
      <c r="E330" s="160"/>
      <c r="F330" s="160"/>
      <c r="G330" s="224"/>
      <c r="H330" s="224"/>
      <c r="I330" s="16"/>
      <c r="J330"/>
      <c r="K330"/>
      <c r="L330"/>
      <c r="M330"/>
    </row>
    <row r="331" spans="1:13" ht="12.75">
      <c r="A331" s="226"/>
      <c r="B331" s="160"/>
      <c r="C331" s="160"/>
      <c r="D331" s="160"/>
      <c r="E331" s="160"/>
      <c r="F331" s="160"/>
      <c r="G331" s="224"/>
      <c r="H331" s="224"/>
      <c r="I331" s="16"/>
      <c r="J331"/>
      <c r="K331"/>
      <c r="L331"/>
      <c r="M331"/>
    </row>
    <row r="332" spans="1:13" ht="12.75">
      <c r="A332" s="228"/>
      <c r="B332" s="160"/>
      <c r="C332" s="160"/>
      <c r="D332" s="160"/>
      <c r="E332" s="160"/>
      <c r="F332" s="160"/>
      <c r="G332" s="224"/>
      <c r="H332" s="224"/>
      <c r="I332" s="16"/>
      <c r="J332"/>
      <c r="K332"/>
      <c r="L332"/>
      <c r="M332"/>
    </row>
    <row r="333" spans="1:13" ht="12.75">
      <c r="A333" s="225"/>
      <c r="B333" s="160"/>
      <c r="C333" s="160"/>
      <c r="D333" s="160"/>
      <c r="E333" s="160"/>
      <c r="F333" s="160"/>
      <c r="G333" s="224"/>
      <c r="H333" s="224"/>
      <c r="I333" s="16"/>
      <c r="J333"/>
      <c r="K333"/>
      <c r="L333"/>
      <c r="M333"/>
    </row>
    <row r="334" spans="1:13" ht="12.75">
      <c r="A334" s="226"/>
      <c r="B334" s="160"/>
      <c r="C334" s="160"/>
      <c r="D334" s="160"/>
      <c r="E334" s="160"/>
      <c r="F334" s="160"/>
      <c r="G334" s="224"/>
      <c r="H334" s="224"/>
      <c r="I334" s="16"/>
      <c r="J334"/>
      <c r="K334"/>
      <c r="L334"/>
      <c r="M334"/>
    </row>
    <row r="335" spans="1:13" ht="12.75">
      <c r="A335" s="228"/>
      <c r="B335" s="160"/>
      <c r="C335" s="160"/>
      <c r="D335" s="160"/>
      <c r="E335" s="160"/>
      <c r="F335" s="160"/>
      <c r="G335" s="224"/>
      <c r="H335" s="224"/>
      <c r="I335" s="16"/>
      <c r="J335"/>
      <c r="K335"/>
      <c r="L335"/>
      <c r="M335"/>
    </row>
    <row r="336" spans="2:13" ht="12.75">
      <c r="B336" s="5"/>
      <c r="C336" s="5"/>
      <c r="D336" s="5"/>
      <c r="E336" s="5"/>
      <c r="F336" s="9"/>
      <c r="G336" s="9"/>
      <c r="H336" s="16"/>
      <c r="I336" s="16"/>
      <c r="J336"/>
      <c r="K336"/>
      <c r="L336"/>
      <c r="M336"/>
    </row>
    <row r="337" spans="2:13" ht="12.75">
      <c r="B337" s="5"/>
      <c r="C337" s="5"/>
      <c r="D337" s="5"/>
      <c r="E337" s="5"/>
      <c r="F337" s="9"/>
      <c r="G337" s="9"/>
      <c r="H337" s="16"/>
      <c r="I337" s="16"/>
      <c r="J337"/>
      <c r="K337"/>
      <c r="L337"/>
      <c r="M337"/>
    </row>
    <row r="338" spans="2:13" ht="12.75">
      <c r="B338" s="5"/>
      <c r="C338" s="5"/>
      <c r="D338" s="5"/>
      <c r="E338" s="5"/>
      <c r="F338" s="9"/>
      <c r="G338" s="9"/>
      <c r="H338" s="16"/>
      <c r="I338" s="16"/>
      <c r="J338"/>
      <c r="K338"/>
      <c r="L338"/>
      <c r="M338"/>
    </row>
    <row r="339" spans="2:13" ht="12.75">
      <c r="B339" s="5"/>
      <c r="C339" s="5"/>
      <c r="D339" s="5"/>
      <c r="E339" s="5"/>
      <c r="F339" s="9"/>
      <c r="G339" s="9"/>
      <c r="H339" s="16"/>
      <c r="I339" s="16"/>
      <c r="J339"/>
      <c r="K339"/>
      <c r="L339"/>
      <c r="M339"/>
    </row>
    <row r="340" spans="2:13" ht="12.75">
      <c r="B340" s="5"/>
      <c r="C340" s="5"/>
      <c r="D340" s="5"/>
      <c r="E340" s="5"/>
      <c r="F340" s="9"/>
      <c r="G340" s="9"/>
      <c r="H340" s="16"/>
      <c r="I340" s="16"/>
      <c r="J340"/>
      <c r="K340"/>
      <c r="L340"/>
      <c r="M340"/>
    </row>
    <row r="341" spans="2:13" ht="12.75">
      <c r="B341" s="5"/>
      <c r="C341" s="5"/>
      <c r="D341" s="5"/>
      <c r="E341" s="5"/>
      <c r="F341" s="9"/>
      <c r="G341" s="9"/>
      <c r="H341" s="16"/>
      <c r="I341" s="16"/>
      <c r="J341"/>
      <c r="K341"/>
      <c r="L341"/>
      <c r="M341"/>
    </row>
    <row r="342" spans="2:13" ht="12.75">
      <c r="B342" s="5"/>
      <c r="C342" s="5"/>
      <c r="D342" s="5"/>
      <c r="E342" s="5"/>
      <c r="F342" s="9"/>
      <c r="G342" s="9"/>
      <c r="H342" s="16"/>
      <c r="I342" s="16"/>
      <c r="J342"/>
      <c r="K342"/>
      <c r="L342"/>
      <c r="M342"/>
    </row>
    <row r="343" spans="2:13" ht="12.75">
      <c r="B343" s="5"/>
      <c r="C343" s="5"/>
      <c r="D343" s="5"/>
      <c r="E343" s="5"/>
      <c r="F343" s="9"/>
      <c r="G343" s="9"/>
      <c r="H343" s="16"/>
      <c r="I343" s="16"/>
      <c r="J343"/>
      <c r="K343"/>
      <c r="L343"/>
      <c r="M343"/>
    </row>
    <row r="344" spans="2:13" ht="12.75">
      <c r="B344" s="5"/>
      <c r="C344" s="5"/>
      <c r="D344" s="5"/>
      <c r="E344" s="5"/>
      <c r="F344" s="9"/>
      <c r="G344" s="9"/>
      <c r="H344" s="16"/>
      <c r="I344" s="16"/>
      <c r="J344"/>
      <c r="K344"/>
      <c r="L344"/>
      <c r="M344"/>
    </row>
    <row r="345" spans="2:13" ht="12.75">
      <c r="B345" s="5"/>
      <c r="C345" s="5"/>
      <c r="D345" s="5"/>
      <c r="E345" s="5"/>
      <c r="F345" s="9"/>
      <c r="G345" s="9"/>
      <c r="H345" s="16"/>
      <c r="I345" s="16"/>
      <c r="J345"/>
      <c r="K345"/>
      <c r="L345"/>
      <c r="M345"/>
    </row>
    <row r="346" spans="2:13" ht="12.75">
      <c r="B346" s="5"/>
      <c r="C346" s="5"/>
      <c r="D346" s="5"/>
      <c r="E346" s="5"/>
      <c r="F346" s="9"/>
      <c r="G346" s="9"/>
      <c r="H346" s="16"/>
      <c r="I346" s="16"/>
      <c r="J346"/>
      <c r="K346"/>
      <c r="L346"/>
      <c r="M346"/>
    </row>
    <row r="347" spans="2:13" ht="12.75">
      <c r="B347" s="5"/>
      <c r="C347" s="5"/>
      <c r="D347" s="5"/>
      <c r="E347" s="5"/>
      <c r="F347" s="9"/>
      <c r="G347" s="9"/>
      <c r="H347" s="16"/>
      <c r="I347" s="16"/>
      <c r="J347"/>
      <c r="K347"/>
      <c r="L347"/>
      <c r="M347"/>
    </row>
    <row r="348" spans="2:13" ht="12.75">
      <c r="B348" s="5"/>
      <c r="C348" s="5"/>
      <c r="D348" s="5"/>
      <c r="E348" s="5"/>
      <c r="F348" s="9"/>
      <c r="G348" s="9"/>
      <c r="H348" s="16"/>
      <c r="I348" s="16"/>
      <c r="J348"/>
      <c r="K348"/>
      <c r="L348"/>
      <c r="M348"/>
    </row>
    <row r="349" spans="2:13" ht="12.75">
      <c r="B349" s="5"/>
      <c r="C349" s="5"/>
      <c r="D349" s="5"/>
      <c r="E349" s="5"/>
      <c r="F349" s="9"/>
      <c r="G349" s="9"/>
      <c r="H349" s="16"/>
      <c r="I349" s="16"/>
      <c r="J349"/>
      <c r="K349"/>
      <c r="L349"/>
      <c r="M349"/>
    </row>
    <row r="350" spans="2:13" ht="12.75">
      <c r="B350" s="5"/>
      <c r="C350" s="5"/>
      <c r="D350" s="5"/>
      <c r="E350" s="5"/>
      <c r="G350" s="9"/>
      <c r="H350" s="16"/>
      <c r="I350" s="16"/>
      <c r="J350"/>
      <c r="K350"/>
      <c r="L350"/>
      <c r="M350"/>
    </row>
    <row r="351" spans="8:13" ht="12.75">
      <c r="H351" s="15"/>
      <c r="I351" s="16"/>
      <c r="J351"/>
      <c r="K351"/>
      <c r="L351"/>
      <c r="M351"/>
    </row>
    <row r="352" spans="8:13" ht="12.75">
      <c r="H352" s="15"/>
      <c r="I352" s="16"/>
      <c r="J352"/>
      <c r="K352"/>
      <c r="L352"/>
      <c r="M352"/>
    </row>
    <row r="353" spans="8:13" ht="12.75">
      <c r="H353" s="15"/>
      <c r="I353" s="16"/>
      <c r="J353"/>
      <c r="K353"/>
      <c r="L353"/>
      <c r="M353"/>
    </row>
    <row r="354" spans="8:13" ht="12.75">
      <c r="H354" s="15"/>
      <c r="I354" s="16"/>
      <c r="J354"/>
      <c r="K354"/>
      <c r="L354"/>
      <c r="M354"/>
    </row>
    <row r="355" spans="8:13" ht="12.75">
      <c r="H355" s="15"/>
      <c r="I355" s="16"/>
      <c r="J355"/>
      <c r="K355"/>
      <c r="L355"/>
      <c r="M355"/>
    </row>
    <row r="356" spans="8:13" ht="12.75">
      <c r="H356" s="15"/>
      <c r="I356" s="16"/>
      <c r="J356"/>
      <c r="K356"/>
      <c r="L356"/>
      <c r="M356"/>
    </row>
    <row r="357" spans="8:13" ht="12.75">
      <c r="H357" s="15"/>
      <c r="I357" s="16"/>
      <c r="J357"/>
      <c r="K357"/>
      <c r="L357"/>
      <c r="M357"/>
    </row>
    <row r="358" spans="8:13" ht="12.75">
      <c r="H358" s="15"/>
      <c r="I358" s="16"/>
      <c r="J358"/>
      <c r="K358"/>
      <c r="L358"/>
      <c r="M358"/>
    </row>
    <row r="359" spans="8:13" ht="12.75">
      <c r="H359" s="15"/>
      <c r="I359" s="16"/>
      <c r="J359"/>
      <c r="K359"/>
      <c r="L359"/>
      <c r="M359"/>
    </row>
    <row r="360" spans="8:13" ht="12.75">
      <c r="H360" s="15"/>
      <c r="I360" s="16"/>
      <c r="J360"/>
      <c r="K360"/>
      <c r="L360"/>
      <c r="M360"/>
    </row>
    <row r="361" spans="8:13" ht="12.75">
      <c r="H361" s="15"/>
      <c r="I361" s="15"/>
      <c r="J361"/>
      <c r="K361"/>
      <c r="L361"/>
      <c r="M361"/>
    </row>
    <row r="362" spans="8:13" ht="12.75">
      <c r="H362" s="15"/>
      <c r="I362" s="15"/>
      <c r="J362"/>
      <c r="K362"/>
      <c r="L362"/>
      <c r="M362"/>
    </row>
    <row r="363" spans="6:13" ht="12.75">
      <c r="F363"/>
      <c r="H363" s="15"/>
      <c r="I363" s="15"/>
      <c r="J363"/>
      <c r="K363"/>
      <c r="L363"/>
      <c r="M363"/>
    </row>
    <row r="364" spans="6:13" ht="12.75">
      <c r="F364"/>
      <c r="G364"/>
      <c r="H364" s="15"/>
      <c r="I364" s="15"/>
      <c r="J364"/>
      <c r="K364"/>
      <c r="L364"/>
      <c r="M364"/>
    </row>
    <row r="365" spans="6:13" ht="12.75">
      <c r="F365"/>
      <c r="G365"/>
      <c r="H365" s="15"/>
      <c r="I365" s="15"/>
      <c r="J365"/>
      <c r="K365"/>
      <c r="L365"/>
      <c r="M365"/>
    </row>
    <row r="366" spans="6:13" ht="12.75">
      <c r="F366"/>
      <c r="G366"/>
      <c r="H366" s="15"/>
      <c r="I366" s="15"/>
      <c r="J366"/>
      <c r="K366"/>
      <c r="L366"/>
      <c r="M366"/>
    </row>
    <row r="367" spans="6:13" ht="12.75">
      <c r="F367"/>
      <c r="G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  <row r="2496" spans="6:13" ht="12.75">
      <c r="F2496"/>
      <c r="G2496"/>
      <c r="H2496" s="15"/>
      <c r="I2496" s="15"/>
      <c r="J2496"/>
      <c r="K2496"/>
      <c r="L2496"/>
      <c r="M2496"/>
    </row>
    <row r="2497" spans="6:13" ht="12.75">
      <c r="F2497"/>
      <c r="G2497"/>
      <c r="H2497" s="15"/>
      <c r="I2497" s="15"/>
      <c r="J2497"/>
      <c r="K2497"/>
      <c r="L2497"/>
      <c r="M2497"/>
    </row>
    <row r="2498" spans="6:13" ht="12.75">
      <c r="F2498"/>
      <c r="G2498"/>
      <c r="H2498" s="15"/>
      <c r="I2498" s="15"/>
      <c r="J2498"/>
      <c r="K2498"/>
      <c r="L2498"/>
      <c r="M2498"/>
    </row>
    <row r="2499" spans="6:13" ht="12.75">
      <c r="F2499"/>
      <c r="G2499"/>
      <c r="H2499" s="15"/>
      <c r="I2499" s="15"/>
      <c r="J2499"/>
      <c r="K2499"/>
      <c r="L2499"/>
      <c r="M2499"/>
    </row>
    <row r="2500" spans="6:13" ht="12.75">
      <c r="F2500"/>
      <c r="G2500"/>
      <c r="H2500" s="15"/>
      <c r="I2500" s="15"/>
      <c r="J2500"/>
      <c r="K2500"/>
      <c r="L2500"/>
      <c r="M2500"/>
    </row>
    <row r="2501" spans="6:13" ht="12.75">
      <c r="F2501"/>
      <c r="G2501"/>
      <c r="H2501" s="15"/>
      <c r="I2501" s="15"/>
      <c r="J2501"/>
      <c r="K2501"/>
      <c r="L2501"/>
      <c r="M2501"/>
    </row>
    <row r="2502" spans="6:13" ht="12.75">
      <c r="F2502"/>
      <c r="G2502"/>
      <c r="H2502" s="15"/>
      <c r="I2502" s="15"/>
      <c r="J2502"/>
      <c r="K2502"/>
      <c r="L2502"/>
      <c r="M2502"/>
    </row>
    <row r="2503" spans="6:13" ht="12.75">
      <c r="F2503"/>
      <c r="G2503"/>
      <c r="H2503" s="15"/>
      <c r="I2503" s="15"/>
      <c r="J2503"/>
      <c r="K2503"/>
      <c r="L2503"/>
      <c r="M2503"/>
    </row>
    <row r="2504" spans="6:13" ht="12.75">
      <c r="F2504"/>
      <c r="G2504"/>
      <c r="H2504" s="15"/>
      <c r="I2504" s="15"/>
      <c r="J2504"/>
      <c r="K2504"/>
      <c r="L2504"/>
      <c r="M2504"/>
    </row>
    <row r="2505" spans="6:13" ht="12.75">
      <c r="F2505"/>
      <c r="G2505"/>
      <c r="H2505" s="15"/>
      <c r="I2505" s="15"/>
      <c r="J2505"/>
      <c r="K2505"/>
      <c r="L2505"/>
      <c r="M2505"/>
    </row>
    <row r="2506" spans="6:13" ht="12.75">
      <c r="F2506"/>
      <c r="G2506"/>
      <c r="H2506" s="15"/>
      <c r="I2506" s="15"/>
      <c r="J2506"/>
      <c r="K2506"/>
      <c r="L2506"/>
      <c r="M2506"/>
    </row>
    <row r="2507" spans="6:13" ht="12.75">
      <c r="F2507"/>
      <c r="G2507"/>
      <c r="H2507" s="15"/>
      <c r="I2507" s="15"/>
      <c r="J2507"/>
      <c r="K2507"/>
      <c r="L2507"/>
      <c r="M2507"/>
    </row>
    <row r="2508" spans="6:13" ht="12.75">
      <c r="F2508"/>
      <c r="G2508"/>
      <c r="H2508" s="15"/>
      <c r="I2508" s="15"/>
      <c r="J2508"/>
      <c r="K2508"/>
      <c r="L2508"/>
      <c r="M2508"/>
    </row>
    <row r="2509" spans="6:13" ht="12.75">
      <c r="F2509"/>
      <c r="G2509"/>
      <c r="H2509" s="15"/>
      <c r="I2509" s="15"/>
      <c r="J2509"/>
      <c r="K2509"/>
      <c r="L2509"/>
      <c r="M2509"/>
    </row>
    <row r="2510" spans="6:13" ht="12.75">
      <c r="F2510"/>
      <c r="G2510"/>
      <c r="H2510" s="15"/>
      <c r="I2510" s="15"/>
      <c r="J2510"/>
      <c r="K2510"/>
      <c r="L2510"/>
      <c r="M2510"/>
    </row>
    <row r="2511" spans="6:13" ht="12.75">
      <c r="F2511"/>
      <c r="G2511"/>
      <c r="H2511" s="15"/>
      <c r="I2511" s="15"/>
      <c r="J2511"/>
      <c r="K2511"/>
      <c r="L2511"/>
      <c r="M2511"/>
    </row>
    <row r="2512" spans="6:13" ht="12.75">
      <c r="F2512"/>
      <c r="G2512"/>
      <c r="H2512" s="15"/>
      <c r="I2512" s="15"/>
      <c r="J2512"/>
      <c r="K2512"/>
      <c r="L2512"/>
      <c r="M2512"/>
    </row>
    <row r="2513" spans="6:13" ht="12.75">
      <c r="F2513"/>
      <c r="G2513"/>
      <c r="H2513" s="15"/>
      <c r="I2513" s="15"/>
      <c r="J2513"/>
      <c r="K2513"/>
      <c r="L2513"/>
      <c r="M2513"/>
    </row>
    <row r="2514" spans="6:13" ht="12.75">
      <c r="F2514"/>
      <c r="G2514"/>
      <c r="H2514" s="15"/>
      <c r="I2514" s="15"/>
      <c r="J2514"/>
      <c r="K2514"/>
      <c r="L2514"/>
      <c r="M2514"/>
    </row>
    <row r="2515" spans="6:13" ht="12.75">
      <c r="F2515"/>
      <c r="G2515"/>
      <c r="H2515" s="15"/>
      <c r="I2515" s="15"/>
      <c r="J2515"/>
      <c r="K2515"/>
      <c r="L2515"/>
      <c r="M2515"/>
    </row>
    <row r="2516" spans="6:13" ht="12.75">
      <c r="F2516"/>
      <c r="G2516"/>
      <c r="H2516" s="15"/>
      <c r="I2516" s="15"/>
      <c r="J2516"/>
      <c r="K2516"/>
      <c r="L2516"/>
      <c r="M2516"/>
    </row>
    <row r="2517" spans="6:13" ht="12.75">
      <c r="F2517"/>
      <c r="G2517"/>
      <c r="H2517" s="15"/>
      <c r="I2517" s="15"/>
      <c r="J2517"/>
      <c r="K2517"/>
      <c r="L2517"/>
      <c r="M2517"/>
    </row>
    <row r="2518" spans="6:13" ht="12.75">
      <c r="F2518"/>
      <c r="G2518"/>
      <c r="H2518" s="15"/>
      <c r="I2518" s="15"/>
      <c r="J2518"/>
      <c r="K2518"/>
      <c r="L2518"/>
      <c r="M2518"/>
    </row>
    <row r="2519" spans="6:13" ht="12.75">
      <c r="F2519"/>
      <c r="G2519"/>
      <c r="H2519" s="15"/>
      <c r="I2519" s="15"/>
      <c r="J2519"/>
      <c r="K2519"/>
      <c r="L2519"/>
      <c r="M2519"/>
    </row>
    <row r="2520" spans="6:13" ht="12.75">
      <c r="F2520"/>
      <c r="G2520"/>
      <c r="H2520" s="15"/>
      <c r="I2520" s="15"/>
      <c r="J2520"/>
      <c r="K2520"/>
      <c r="L2520"/>
      <c r="M2520"/>
    </row>
    <row r="2521" spans="6:13" ht="12.75">
      <c r="F2521"/>
      <c r="G2521"/>
      <c r="H2521" s="15"/>
      <c r="I2521" s="15"/>
      <c r="J2521"/>
      <c r="K2521"/>
      <c r="L2521"/>
      <c r="M2521"/>
    </row>
    <row r="2522" spans="6:13" ht="12.75">
      <c r="F2522"/>
      <c r="G2522"/>
      <c r="H2522" s="15"/>
      <c r="I2522" s="15"/>
      <c r="J2522"/>
      <c r="K2522"/>
      <c r="L2522"/>
      <c r="M2522"/>
    </row>
    <row r="2523" spans="6:13" ht="12.75">
      <c r="F2523"/>
      <c r="G2523"/>
      <c r="H2523" s="15"/>
      <c r="I2523" s="15"/>
      <c r="J2523"/>
      <c r="K2523"/>
      <c r="L2523"/>
      <c r="M2523"/>
    </row>
    <row r="2524" spans="6:13" ht="12.75">
      <c r="F2524"/>
      <c r="G2524"/>
      <c r="H2524" s="15"/>
      <c r="I2524" s="15"/>
      <c r="J2524"/>
      <c r="K2524"/>
      <c r="L2524"/>
      <c r="M2524"/>
    </row>
    <row r="2525" spans="6:13" ht="12.75">
      <c r="F2525"/>
      <c r="G2525"/>
      <c r="H2525" s="15"/>
      <c r="I2525" s="15"/>
      <c r="J2525"/>
      <c r="K2525"/>
      <c r="L2525"/>
      <c r="M2525"/>
    </row>
    <row r="2526" spans="6:13" ht="12.75">
      <c r="F2526"/>
      <c r="G2526"/>
      <c r="H2526" s="15"/>
      <c r="I2526" s="15"/>
      <c r="J2526"/>
      <c r="K2526"/>
      <c r="L2526"/>
      <c r="M2526"/>
    </row>
    <row r="2527" spans="6:13" ht="12.75">
      <c r="F2527"/>
      <c r="G2527"/>
      <c r="H2527" s="15"/>
      <c r="I2527" s="15"/>
      <c r="J2527"/>
      <c r="K2527"/>
      <c r="L2527"/>
      <c r="M2527"/>
    </row>
    <row r="2528" spans="6:13" ht="12.75">
      <c r="F2528"/>
      <c r="G2528"/>
      <c r="H2528" s="15"/>
      <c r="I2528" s="15"/>
      <c r="J2528"/>
      <c r="K2528"/>
      <c r="L2528"/>
      <c r="M2528"/>
    </row>
    <row r="2529" spans="6:13" ht="12.75">
      <c r="F2529"/>
      <c r="G2529"/>
      <c r="H2529" s="15"/>
      <c r="I2529" s="15"/>
      <c r="J2529"/>
      <c r="K2529"/>
      <c r="L2529"/>
      <c r="M2529"/>
    </row>
    <row r="2530" spans="6:13" ht="12.75">
      <c r="F2530"/>
      <c r="G2530"/>
      <c r="H2530" s="15"/>
      <c r="I2530" s="15"/>
      <c r="J2530"/>
      <c r="K2530"/>
      <c r="L2530"/>
      <c r="M2530"/>
    </row>
    <row r="2531" spans="6:13" ht="12.75">
      <c r="F2531"/>
      <c r="G2531"/>
      <c r="H2531" s="15"/>
      <c r="I2531" s="15"/>
      <c r="J2531"/>
      <c r="K2531"/>
      <c r="L2531"/>
      <c r="M2531"/>
    </row>
    <row r="2532" spans="6:13" ht="12.75">
      <c r="F2532"/>
      <c r="G2532"/>
      <c r="H2532" s="15"/>
      <c r="I2532" s="15"/>
      <c r="J2532"/>
      <c r="K2532"/>
      <c r="L2532"/>
      <c r="M2532"/>
    </row>
    <row r="2533" spans="7:13" ht="12.75">
      <c r="G2533"/>
      <c r="H2533" s="15"/>
      <c r="I2533" s="15"/>
      <c r="J2533"/>
      <c r="K2533"/>
      <c r="L2533"/>
      <c r="M2533"/>
    </row>
    <row r="2534" spans="9:13" ht="12.75">
      <c r="I2534" s="15"/>
      <c r="J2534"/>
      <c r="K2534"/>
      <c r="L2534"/>
      <c r="M2534"/>
    </row>
    <row r="2535" spans="9:13" ht="12.75">
      <c r="I2535" s="15"/>
      <c r="J2535"/>
      <c r="K2535"/>
      <c r="L2535"/>
      <c r="M2535"/>
    </row>
    <row r="2536" spans="9:13" ht="12.75">
      <c r="I2536" s="15"/>
      <c r="J2536"/>
      <c r="K2536"/>
      <c r="L2536"/>
      <c r="M2536"/>
    </row>
    <row r="2537" spans="9:13" ht="12.75">
      <c r="I2537" s="15"/>
      <c r="J2537"/>
      <c r="K2537"/>
      <c r="L2537"/>
      <c r="M2537"/>
    </row>
    <row r="2538" spans="9:13" ht="12.75">
      <c r="I2538" s="15"/>
      <c r="J2538"/>
      <c r="K2538"/>
      <c r="L2538"/>
      <c r="M2538"/>
    </row>
    <row r="2539" spans="9:13" ht="12.75">
      <c r="I2539" s="15"/>
      <c r="J2539"/>
      <c r="K2539"/>
      <c r="L2539"/>
      <c r="M2539"/>
    </row>
    <row r="2540" spans="9:13" ht="12.75">
      <c r="I2540" s="15"/>
      <c r="J2540"/>
      <c r="K2540"/>
      <c r="L2540"/>
      <c r="M2540"/>
    </row>
    <row r="2541" spans="9:13" ht="12.75">
      <c r="I2541" s="15"/>
      <c r="J2541"/>
      <c r="K2541"/>
      <c r="L2541"/>
      <c r="M2541"/>
    </row>
    <row r="2542" spans="9:13" ht="12.75">
      <c r="I2542" s="15"/>
      <c r="J2542"/>
      <c r="K2542"/>
      <c r="L2542"/>
      <c r="M2542"/>
    </row>
    <row r="2543" spans="9:13" ht="12.75">
      <c r="I2543" s="15"/>
      <c r="J2543"/>
      <c r="K2543"/>
      <c r="L2543"/>
      <c r="M2543"/>
    </row>
    <row r="2544" spans="11:13" ht="12.75">
      <c r="K2544"/>
      <c r="L2544"/>
      <c r="M2544"/>
    </row>
  </sheetData>
  <sheetProtection/>
  <mergeCells count="17">
    <mergeCell ref="K17:K18"/>
    <mergeCell ref="J17:J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38"/>
  <sheetViews>
    <sheetView zoomScalePageLayoutView="0" workbookViewId="0" topLeftCell="A158">
      <selection activeCell="I8" sqref="I8:J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9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68"/>
      <c r="D1" s="68"/>
      <c r="E1" s="68"/>
      <c r="F1" s="68"/>
      <c r="G1" s="68"/>
      <c r="H1" s="68"/>
      <c r="I1" s="1247" t="s">
        <v>425</v>
      </c>
      <c r="J1" s="1274"/>
    </row>
    <row r="2" spans="1:10" ht="12.75">
      <c r="A2" s="3"/>
      <c r="B2" s="3"/>
      <c r="C2" s="68"/>
      <c r="D2" s="1245" t="s">
        <v>276</v>
      </c>
      <c r="E2" s="1246"/>
      <c r="F2" s="1246"/>
      <c r="G2" s="1246"/>
      <c r="H2" s="1246"/>
      <c r="I2" s="1244"/>
      <c r="J2" s="1244"/>
    </row>
    <row r="3" spans="1:10" ht="12.75">
      <c r="A3" s="3"/>
      <c r="B3" s="3"/>
      <c r="C3" s="68"/>
      <c r="D3" s="1246" t="s">
        <v>146</v>
      </c>
      <c r="E3" s="1246"/>
      <c r="F3" s="1246"/>
      <c r="G3" s="1246"/>
      <c r="H3" s="1246"/>
      <c r="I3" s="1246"/>
      <c r="J3" s="1246"/>
    </row>
    <row r="4" spans="1:10" ht="12.75">
      <c r="A4" s="3"/>
      <c r="B4" s="3"/>
      <c r="C4" s="1245" t="s">
        <v>226</v>
      </c>
      <c r="D4" s="1274"/>
      <c r="E4" s="1274"/>
      <c r="F4" s="1274"/>
      <c r="G4" s="1274"/>
      <c r="H4" s="1274"/>
      <c r="I4" s="1274"/>
      <c r="J4" s="1274"/>
    </row>
    <row r="5" spans="1:10" ht="12.75">
      <c r="A5" s="1"/>
      <c r="B5" s="1"/>
      <c r="C5" s="12"/>
      <c r="D5" s="1245" t="s">
        <v>239</v>
      </c>
      <c r="E5" s="1246"/>
      <c r="F5" s="1246"/>
      <c r="G5" s="1246"/>
      <c r="H5" s="1246"/>
      <c r="I5" s="1246"/>
      <c r="J5" s="1246"/>
    </row>
    <row r="6" spans="3:10" ht="12.75">
      <c r="C6" s="1245" t="s">
        <v>151</v>
      </c>
      <c r="D6" s="1245"/>
      <c r="E6" s="1245"/>
      <c r="F6" s="1245"/>
      <c r="G6" s="1245"/>
      <c r="H6" s="1245"/>
      <c r="I6" s="1245"/>
      <c r="J6" s="1245"/>
    </row>
    <row r="7" spans="3:10" ht="12.75" hidden="1">
      <c r="C7" s="234"/>
      <c r="D7" s="234"/>
      <c r="E7" s="234"/>
      <c r="F7" s="234"/>
      <c r="G7" s="234"/>
      <c r="H7" s="1245"/>
      <c r="I7" s="1245"/>
      <c r="J7" s="1245"/>
    </row>
    <row r="8" spans="3:10" ht="12.75">
      <c r="C8" s="234"/>
      <c r="D8" s="234"/>
      <c r="E8" s="234"/>
      <c r="F8" s="234"/>
      <c r="G8" s="234"/>
      <c r="H8" s="234"/>
      <c r="I8" s="1263" t="s">
        <v>618</v>
      </c>
      <c r="J8" s="1273"/>
    </row>
    <row r="9" spans="3:10" ht="12.75">
      <c r="C9" s="234"/>
      <c r="D9" s="234"/>
      <c r="E9" s="234"/>
      <c r="F9" s="234"/>
      <c r="G9" s="234"/>
      <c r="H9" s="234"/>
      <c r="I9" s="234"/>
      <c r="J9" s="234"/>
    </row>
    <row r="10" spans="3:10" ht="15">
      <c r="C10" s="65"/>
      <c r="D10" s="65"/>
      <c r="E10" s="65"/>
      <c r="F10" s="65"/>
      <c r="G10" s="65"/>
      <c r="H10" s="65"/>
      <c r="I10" s="65"/>
      <c r="J10" s="65"/>
    </row>
    <row r="11" spans="1:10" ht="15.75">
      <c r="A11" s="1261" t="s">
        <v>521</v>
      </c>
      <c r="B11" s="1261"/>
      <c r="C11" s="1261"/>
      <c r="D11" s="1261"/>
      <c r="E11" s="1261"/>
      <c r="F11" s="1261"/>
      <c r="G11" s="1261"/>
      <c r="H11" s="1261"/>
      <c r="I11" s="1261"/>
      <c r="J11" s="1261"/>
    </row>
    <row r="12" spans="1:10" ht="15.75">
      <c r="A12" s="1261" t="s">
        <v>551</v>
      </c>
      <c r="B12" s="1261"/>
      <c r="C12" s="1261"/>
      <c r="D12" s="1261"/>
      <c r="E12" s="1261"/>
      <c r="F12" s="1261"/>
      <c r="G12" s="1261"/>
      <c r="H12" s="1261"/>
      <c r="I12" s="1261"/>
      <c r="J12" s="1261"/>
    </row>
    <row r="13" spans="1:10" ht="15.75">
      <c r="A13" s="1261" t="s">
        <v>145</v>
      </c>
      <c r="B13" s="1261"/>
      <c r="C13" s="1261"/>
      <c r="D13" s="1261"/>
      <c r="E13" s="1261"/>
      <c r="F13" s="1261"/>
      <c r="G13" s="1261"/>
      <c r="H13" s="1261"/>
      <c r="I13" s="1261"/>
      <c r="J13" s="1261"/>
    </row>
    <row r="14" spans="1:10" ht="15.75">
      <c r="A14" s="1261" t="s">
        <v>442</v>
      </c>
      <c r="B14" s="1261"/>
      <c r="C14" s="1261"/>
      <c r="D14" s="1261"/>
      <c r="E14" s="1261"/>
      <c r="F14" s="1261"/>
      <c r="G14" s="1261"/>
      <c r="H14" s="1261"/>
      <c r="I14" s="1261"/>
      <c r="J14" s="1261"/>
    </row>
    <row r="15" spans="1:10" ht="15.75">
      <c r="A15" s="1261"/>
      <c r="B15" s="1261"/>
      <c r="C15" s="1261"/>
      <c r="D15" s="1261"/>
      <c r="E15" s="1261"/>
      <c r="F15" s="1261"/>
      <c r="G15" s="1261"/>
      <c r="H15" s="1261"/>
      <c r="I15" s="1261"/>
      <c r="J15" s="1261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275" t="s">
        <v>144</v>
      </c>
      <c r="B17" s="1270" t="s">
        <v>124</v>
      </c>
      <c r="C17" s="1271"/>
      <c r="D17" s="1271"/>
      <c r="E17" s="1271"/>
      <c r="F17" s="1271"/>
      <c r="G17" s="1271"/>
      <c r="H17" s="1271"/>
      <c r="I17" s="1272"/>
      <c r="J17" s="128"/>
      <c r="K17" s="7"/>
      <c r="L17" s="7"/>
    </row>
    <row r="18" spans="1:12" ht="68.25" customHeight="1" thickBot="1">
      <c r="A18" s="1276"/>
      <c r="B18" s="142" t="s">
        <v>552</v>
      </c>
      <c r="C18" s="127" t="s">
        <v>553</v>
      </c>
      <c r="D18" s="126" t="s">
        <v>107</v>
      </c>
      <c r="E18" s="1277" t="s">
        <v>107</v>
      </c>
      <c r="F18" s="1278"/>
      <c r="G18" s="1278"/>
      <c r="H18" s="1279"/>
      <c r="I18" s="141" t="s">
        <v>143</v>
      </c>
      <c r="J18" s="125" t="s">
        <v>554</v>
      </c>
      <c r="K18" s="1264"/>
      <c r="L18" s="1264"/>
    </row>
    <row r="19" spans="1:14" s="56" customFormat="1" ht="15" thickBot="1">
      <c r="A19" s="124" t="s">
        <v>210</v>
      </c>
      <c r="B19" s="77" t="s">
        <v>123</v>
      </c>
      <c r="C19" s="123"/>
      <c r="D19" s="77"/>
      <c r="E19" s="310"/>
      <c r="F19" s="82"/>
      <c r="G19" s="82"/>
      <c r="H19" s="311"/>
      <c r="I19" s="76"/>
      <c r="J19" s="465">
        <f>J21+J45+J56+J61+J68</f>
        <v>3844.65</v>
      </c>
      <c r="K19" s="1265"/>
      <c r="L19" s="1265"/>
      <c r="M19" s="57"/>
      <c r="N19" s="57"/>
    </row>
    <row r="20" spans="1:14" ht="14.25" customHeight="1" thickBot="1">
      <c r="A20" s="122"/>
      <c r="B20" s="83"/>
      <c r="C20" s="121"/>
      <c r="D20" s="292"/>
      <c r="E20" s="292"/>
      <c r="F20" s="121"/>
      <c r="G20" s="121"/>
      <c r="H20" s="318"/>
      <c r="I20" s="120"/>
      <c r="J20" s="358"/>
      <c r="K20" s="7"/>
      <c r="L20" s="7"/>
      <c r="M20"/>
      <c r="N20"/>
    </row>
    <row r="21" spans="1:14" ht="54.75" customHeight="1">
      <c r="A21" s="732" t="s">
        <v>142</v>
      </c>
      <c r="B21" s="733"/>
      <c r="C21" s="724" t="s">
        <v>204</v>
      </c>
      <c r="D21" s="734"/>
      <c r="E21" s="734"/>
      <c r="F21" s="735"/>
      <c r="G21" s="735"/>
      <c r="H21" s="736"/>
      <c r="I21" s="737"/>
      <c r="J21" s="1054">
        <f>J22</f>
        <v>3318.8</v>
      </c>
      <c r="K21" s="7"/>
      <c r="L21" s="7"/>
      <c r="M21"/>
      <c r="N21"/>
    </row>
    <row r="22" spans="1:14" ht="51" customHeight="1">
      <c r="A22" s="732" t="s">
        <v>142</v>
      </c>
      <c r="B22" s="723"/>
      <c r="C22" s="724" t="s">
        <v>204</v>
      </c>
      <c r="D22" s="725" t="s">
        <v>92</v>
      </c>
      <c r="E22" s="725" t="s">
        <v>214</v>
      </c>
      <c r="F22" s="724" t="s">
        <v>91</v>
      </c>
      <c r="G22" s="724" t="s">
        <v>214</v>
      </c>
      <c r="H22" s="726" t="s">
        <v>215</v>
      </c>
      <c r="I22" s="724"/>
      <c r="J22" s="1055">
        <f>J23+J28</f>
        <v>3318.8</v>
      </c>
      <c r="K22" s="7"/>
      <c r="L22" s="7"/>
      <c r="M22"/>
      <c r="N22"/>
    </row>
    <row r="23" spans="1:14" ht="53.25" customHeight="1">
      <c r="A23" s="90" t="s">
        <v>444</v>
      </c>
      <c r="B23" s="723"/>
      <c r="C23" s="724" t="s">
        <v>204</v>
      </c>
      <c r="D23" s="725"/>
      <c r="E23" s="725" t="s">
        <v>436</v>
      </c>
      <c r="F23" s="724" t="s">
        <v>91</v>
      </c>
      <c r="G23" s="724" t="s">
        <v>214</v>
      </c>
      <c r="H23" s="726" t="s">
        <v>215</v>
      </c>
      <c r="I23" s="724"/>
      <c r="J23" s="1055">
        <f>J24</f>
        <v>30</v>
      </c>
      <c r="K23" s="7"/>
      <c r="L23" s="7"/>
      <c r="M23"/>
      <c r="N23"/>
    </row>
    <row r="24" spans="1:14" ht="33.75" customHeight="1">
      <c r="A24" s="758" t="s">
        <v>449</v>
      </c>
      <c r="B24" s="723"/>
      <c r="C24" s="724" t="s">
        <v>204</v>
      </c>
      <c r="D24" s="725"/>
      <c r="E24" s="725" t="s">
        <v>436</v>
      </c>
      <c r="F24" s="724" t="s">
        <v>212</v>
      </c>
      <c r="G24" s="724" t="s">
        <v>214</v>
      </c>
      <c r="H24" s="726" t="s">
        <v>215</v>
      </c>
      <c r="I24" s="724"/>
      <c r="J24" s="1055">
        <f>J25</f>
        <v>30</v>
      </c>
      <c r="K24" s="7"/>
      <c r="L24" s="7"/>
      <c r="M24"/>
      <c r="N24"/>
    </row>
    <row r="25" spans="1:14" ht="39" customHeight="1">
      <c r="A25" s="759" t="s">
        <v>445</v>
      </c>
      <c r="B25" s="723"/>
      <c r="C25" s="724" t="s">
        <v>204</v>
      </c>
      <c r="D25" s="725"/>
      <c r="E25" s="725" t="s">
        <v>436</v>
      </c>
      <c r="F25" s="724" t="s">
        <v>212</v>
      </c>
      <c r="G25" s="724" t="s">
        <v>214</v>
      </c>
      <c r="H25" s="726" t="s">
        <v>215</v>
      </c>
      <c r="I25" s="724"/>
      <c r="J25" s="1055">
        <f>J26</f>
        <v>30</v>
      </c>
      <c r="K25" s="7"/>
      <c r="L25" s="7"/>
      <c r="M25"/>
      <c r="N25"/>
    </row>
    <row r="26" spans="1:14" ht="40.5" customHeight="1">
      <c r="A26" s="90" t="s">
        <v>437</v>
      </c>
      <c r="B26" s="723"/>
      <c r="C26" s="724" t="s">
        <v>204</v>
      </c>
      <c r="D26" s="725"/>
      <c r="E26" s="725" t="s">
        <v>436</v>
      </c>
      <c r="F26" s="724" t="s">
        <v>212</v>
      </c>
      <c r="G26" s="724" t="s">
        <v>213</v>
      </c>
      <c r="H26" s="726" t="s">
        <v>438</v>
      </c>
      <c r="I26" s="724"/>
      <c r="J26" s="1055">
        <f>J27</f>
        <v>30</v>
      </c>
      <c r="K26" s="7"/>
      <c r="L26" s="7"/>
      <c r="M26"/>
      <c r="N26"/>
    </row>
    <row r="27" spans="1:14" ht="33.75" customHeight="1">
      <c r="A27" s="738" t="s">
        <v>454</v>
      </c>
      <c r="B27" s="723"/>
      <c r="C27" s="724" t="s">
        <v>204</v>
      </c>
      <c r="D27" s="725"/>
      <c r="E27" s="725" t="s">
        <v>436</v>
      </c>
      <c r="F27" s="724" t="s">
        <v>212</v>
      </c>
      <c r="G27" s="724" t="s">
        <v>213</v>
      </c>
      <c r="H27" s="726" t="s">
        <v>438</v>
      </c>
      <c r="I27" s="724" t="s">
        <v>189</v>
      </c>
      <c r="J27" s="1055">
        <v>30</v>
      </c>
      <c r="K27" s="7"/>
      <c r="L27" s="7"/>
      <c r="M27"/>
      <c r="N27"/>
    </row>
    <row r="28" spans="1:14" ht="49.5" customHeight="1">
      <c r="A28" s="738" t="s">
        <v>523</v>
      </c>
      <c r="B28" s="723"/>
      <c r="C28" s="724" t="s">
        <v>204</v>
      </c>
      <c r="D28" s="725"/>
      <c r="E28" s="725" t="s">
        <v>216</v>
      </c>
      <c r="F28" s="724" t="s">
        <v>91</v>
      </c>
      <c r="G28" s="724" t="s">
        <v>214</v>
      </c>
      <c r="H28" s="726" t="s">
        <v>215</v>
      </c>
      <c r="I28" s="724"/>
      <c r="J28" s="1055">
        <f>J29+J33</f>
        <v>3288.8</v>
      </c>
      <c r="K28" s="7"/>
      <c r="L28" s="7"/>
      <c r="M28"/>
      <c r="N28"/>
    </row>
    <row r="29" spans="1:14" ht="54.75" customHeight="1">
      <c r="A29" s="760" t="s">
        <v>205</v>
      </c>
      <c r="B29" s="723"/>
      <c r="C29" s="724" t="s">
        <v>204</v>
      </c>
      <c r="D29" s="725" t="s">
        <v>93</v>
      </c>
      <c r="E29" s="725" t="s">
        <v>216</v>
      </c>
      <c r="F29" s="724" t="s">
        <v>217</v>
      </c>
      <c r="G29" s="724" t="s">
        <v>214</v>
      </c>
      <c r="H29" s="726" t="s">
        <v>215</v>
      </c>
      <c r="I29" s="724"/>
      <c r="J29" s="1041">
        <f>J31</f>
        <v>815.2</v>
      </c>
      <c r="K29" s="7"/>
      <c r="L29" s="7"/>
      <c r="M29"/>
      <c r="N29"/>
    </row>
    <row r="30" spans="1:14" ht="31.5" customHeight="1">
      <c r="A30" s="727" t="s">
        <v>15</v>
      </c>
      <c r="B30" s="717"/>
      <c r="C30" s="529" t="s">
        <v>204</v>
      </c>
      <c r="D30" s="764"/>
      <c r="E30" s="182" t="s">
        <v>216</v>
      </c>
      <c r="F30" s="183" t="s">
        <v>217</v>
      </c>
      <c r="G30" s="183" t="s">
        <v>213</v>
      </c>
      <c r="H30" s="765" t="s">
        <v>215</v>
      </c>
      <c r="I30" s="445"/>
      <c r="J30" s="1056">
        <f>J31</f>
        <v>815.2</v>
      </c>
      <c r="K30" s="7"/>
      <c r="L30" s="7"/>
      <c r="M30"/>
      <c r="N30"/>
    </row>
    <row r="31" spans="1:14" ht="32.25" customHeight="1">
      <c r="A31" s="722" t="s">
        <v>238</v>
      </c>
      <c r="B31" s="717"/>
      <c r="C31" s="529" t="s">
        <v>204</v>
      </c>
      <c r="D31" s="718" t="s">
        <v>94</v>
      </c>
      <c r="E31" s="718" t="s">
        <v>216</v>
      </c>
      <c r="F31" s="529" t="s">
        <v>217</v>
      </c>
      <c r="G31" s="529" t="s">
        <v>213</v>
      </c>
      <c r="H31" s="719" t="s">
        <v>29</v>
      </c>
      <c r="I31" s="529"/>
      <c r="J31" s="1038">
        <f>J32</f>
        <v>815.2</v>
      </c>
      <c r="K31" s="7"/>
      <c r="L31" s="7"/>
      <c r="M31"/>
      <c r="N31"/>
    </row>
    <row r="32" spans="1:14" ht="32.25" customHeight="1" thickBot="1">
      <c r="A32" s="727" t="s">
        <v>192</v>
      </c>
      <c r="B32" s="717"/>
      <c r="C32" s="529" t="s">
        <v>204</v>
      </c>
      <c r="D32" s="718" t="s">
        <v>94</v>
      </c>
      <c r="E32" s="718" t="s">
        <v>216</v>
      </c>
      <c r="F32" s="529" t="s">
        <v>217</v>
      </c>
      <c r="G32" s="529" t="s">
        <v>213</v>
      </c>
      <c r="H32" s="719" t="s">
        <v>29</v>
      </c>
      <c r="I32" s="529" t="s">
        <v>191</v>
      </c>
      <c r="J32" s="1045">
        <v>815.2</v>
      </c>
      <c r="K32" s="7"/>
      <c r="L32" s="7"/>
      <c r="M32"/>
      <c r="N32"/>
    </row>
    <row r="33" spans="1:14" ht="38.25" customHeight="1">
      <c r="A33" s="731" t="s">
        <v>555</v>
      </c>
      <c r="B33" s="723"/>
      <c r="C33" s="724" t="s">
        <v>204</v>
      </c>
      <c r="D33" s="725" t="s">
        <v>95</v>
      </c>
      <c r="E33" s="725" t="s">
        <v>216</v>
      </c>
      <c r="F33" s="724" t="s">
        <v>218</v>
      </c>
      <c r="G33" s="724" t="s">
        <v>214</v>
      </c>
      <c r="H33" s="726" t="s">
        <v>215</v>
      </c>
      <c r="I33" s="724"/>
      <c r="J33" s="1053">
        <f>J34</f>
        <v>2473.6</v>
      </c>
      <c r="K33" s="7"/>
      <c r="L33" s="7"/>
      <c r="M33"/>
      <c r="N33"/>
    </row>
    <row r="34" spans="1:14" ht="21" customHeight="1">
      <c r="A34" s="727" t="s">
        <v>15</v>
      </c>
      <c r="B34" s="717"/>
      <c r="C34" s="529" t="s">
        <v>204</v>
      </c>
      <c r="D34" s="728"/>
      <c r="E34" s="728" t="s">
        <v>216</v>
      </c>
      <c r="F34" s="729" t="s">
        <v>218</v>
      </c>
      <c r="G34" s="729" t="s">
        <v>213</v>
      </c>
      <c r="H34" s="730" t="s">
        <v>215</v>
      </c>
      <c r="I34" s="529"/>
      <c r="J34" s="1035">
        <f>J35+J38</f>
        <v>2473.6</v>
      </c>
      <c r="K34" s="7"/>
      <c r="L34" s="7"/>
      <c r="M34"/>
      <c r="N34"/>
    </row>
    <row r="35" spans="1:14" ht="31.5" customHeight="1">
      <c r="A35" s="722" t="s">
        <v>238</v>
      </c>
      <c r="B35" s="717"/>
      <c r="C35" s="529" t="s">
        <v>204</v>
      </c>
      <c r="D35" s="718" t="s">
        <v>97</v>
      </c>
      <c r="E35" s="718" t="s">
        <v>216</v>
      </c>
      <c r="F35" s="529" t="s">
        <v>218</v>
      </c>
      <c r="G35" s="529" t="s">
        <v>213</v>
      </c>
      <c r="H35" s="719" t="s">
        <v>29</v>
      </c>
      <c r="I35" s="529"/>
      <c r="J35" s="1038">
        <f>J36+J37+J40</f>
        <v>2353.6</v>
      </c>
      <c r="K35" s="7"/>
      <c r="L35" s="7"/>
      <c r="M35"/>
      <c r="N35"/>
    </row>
    <row r="36" spans="1:14" ht="29.25" customHeight="1">
      <c r="A36" s="722" t="s">
        <v>192</v>
      </c>
      <c r="B36" s="717"/>
      <c r="C36" s="529" t="s">
        <v>204</v>
      </c>
      <c r="D36" s="718" t="s">
        <v>97</v>
      </c>
      <c r="E36" s="718" t="s">
        <v>216</v>
      </c>
      <c r="F36" s="529" t="s">
        <v>218</v>
      </c>
      <c r="G36" s="529" t="s">
        <v>213</v>
      </c>
      <c r="H36" s="719" t="s">
        <v>29</v>
      </c>
      <c r="I36" s="529" t="s">
        <v>191</v>
      </c>
      <c r="J36" s="1038">
        <v>1381.8</v>
      </c>
      <c r="K36" s="7"/>
      <c r="L36" s="7"/>
      <c r="M36"/>
      <c r="N36"/>
    </row>
    <row r="37" spans="1:14" ht="30.75" customHeight="1">
      <c r="A37" s="722" t="s">
        <v>50</v>
      </c>
      <c r="B37" s="717"/>
      <c r="C37" s="529" t="s">
        <v>204</v>
      </c>
      <c r="D37" s="718" t="s">
        <v>98</v>
      </c>
      <c r="E37" s="718" t="s">
        <v>216</v>
      </c>
      <c r="F37" s="529" t="s">
        <v>218</v>
      </c>
      <c r="G37" s="529" t="s">
        <v>213</v>
      </c>
      <c r="H37" s="719" t="s">
        <v>29</v>
      </c>
      <c r="I37" s="529" t="s">
        <v>189</v>
      </c>
      <c r="J37" s="1038">
        <v>967.8</v>
      </c>
      <c r="K37" s="7"/>
      <c r="L37" s="7"/>
      <c r="M37"/>
      <c r="N37"/>
    </row>
    <row r="38" spans="1:14" ht="60.75" customHeight="1">
      <c r="A38" s="1211" t="s">
        <v>608</v>
      </c>
      <c r="B38" s="717"/>
      <c r="C38" s="529" t="s">
        <v>204</v>
      </c>
      <c r="D38" s="718"/>
      <c r="E38" s="718" t="s">
        <v>216</v>
      </c>
      <c r="F38" s="529" t="s">
        <v>218</v>
      </c>
      <c r="G38" s="529" t="s">
        <v>213</v>
      </c>
      <c r="H38" s="719" t="s">
        <v>609</v>
      </c>
      <c r="I38" s="529"/>
      <c r="J38" s="1038">
        <f>J39</f>
        <v>120</v>
      </c>
      <c r="K38" s="7"/>
      <c r="L38" s="7"/>
      <c r="M38"/>
      <c r="N38"/>
    </row>
    <row r="39" spans="1:14" ht="80.25" customHeight="1">
      <c r="A39" s="915" t="s">
        <v>545</v>
      </c>
      <c r="B39" s="717"/>
      <c r="C39" s="529" t="s">
        <v>204</v>
      </c>
      <c r="D39" s="718"/>
      <c r="E39" s="718" t="s">
        <v>216</v>
      </c>
      <c r="F39" s="529" t="s">
        <v>218</v>
      </c>
      <c r="G39" s="529" t="s">
        <v>213</v>
      </c>
      <c r="H39" s="719" t="s">
        <v>609</v>
      </c>
      <c r="I39" s="529" t="s">
        <v>189</v>
      </c>
      <c r="J39" s="1038">
        <v>120</v>
      </c>
      <c r="K39" s="7"/>
      <c r="L39" s="7"/>
      <c r="M39"/>
      <c r="N39"/>
    </row>
    <row r="40" spans="1:14" ht="30" customHeight="1">
      <c r="A40" s="722" t="s">
        <v>197</v>
      </c>
      <c r="B40" s="717"/>
      <c r="C40" s="529" t="s">
        <v>204</v>
      </c>
      <c r="D40" s="718" t="s">
        <v>98</v>
      </c>
      <c r="E40" s="718" t="s">
        <v>216</v>
      </c>
      <c r="F40" s="529" t="s">
        <v>218</v>
      </c>
      <c r="G40" s="529" t="s">
        <v>213</v>
      </c>
      <c r="H40" s="719" t="s">
        <v>29</v>
      </c>
      <c r="I40" s="529" t="s">
        <v>515</v>
      </c>
      <c r="J40" s="1038">
        <v>4</v>
      </c>
      <c r="K40" s="7"/>
      <c r="L40" s="7"/>
      <c r="M40"/>
      <c r="N40"/>
    </row>
    <row r="41" spans="1:14" ht="39" customHeight="1" hidden="1">
      <c r="A41" s="90" t="s">
        <v>203</v>
      </c>
      <c r="B41" s="97"/>
      <c r="C41" s="30" t="s">
        <v>204</v>
      </c>
      <c r="D41" s="290" t="s">
        <v>154</v>
      </c>
      <c r="E41" s="290" t="s">
        <v>216</v>
      </c>
      <c r="F41" s="30" t="s">
        <v>218</v>
      </c>
      <c r="G41" s="30" t="s">
        <v>213</v>
      </c>
      <c r="H41" s="272" t="s">
        <v>31</v>
      </c>
      <c r="I41" s="30" t="s">
        <v>201</v>
      </c>
      <c r="J41" s="266"/>
      <c r="K41" s="7"/>
      <c r="L41" s="7"/>
      <c r="M41"/>
      <c r="N41"/>
    </row>
    <row r="42" spans="1:14" ht="28.5" customHeight="1" hidden="1">
      <c r="A42" s="90" t="s">
        <v>129</v>
      </c>
      <c r="B42" s="97"/>
      <c r="C42" s="30" t="s">
        <v>204</v>
      </c>
      <c r="D42" s="290" t="s">
        <v>99</v>
      </c>
      <c r="E42" s="290"/>
      <c r="F42" s="30"/>
      <c r="G42" s="30"/>
      <c r="H42" s="272"/>
      <c r="I42" s="30"/>
      <c r="J42" s="266" t="s">
        <v>91</v>
      </c>
      <c r="K42" s="7"/>
      <c r="L42" s="131"/>
      <c r="M42"/>
      <c r="N42"/>
    </row>
    <row r="43" spans="1:14" ht="67.5" customHeight="1" hidden="1">
      <c r="A43" s="90" t="s">
        <v>50</v>
      </c>
      <c r="B43" s="97"/>
      <c r="C43" s="30" t="s">
        <v>204</v>
      </c>
      <c r="D43" s="290" t="s">
        <v>99</v>
      </c>
      <c r="E43" s="290"/>
      <c r="F43" s="30"/>
      <c r="G43" s="30"/>
      <c r="H43" s="272"/>
      <c r="I43" s="30" t="s">
        <v>189</v>
      </c>
      <c r="J43" s="266" t="s">
        <v>91</v>
      </c>
      <c r="K43" s="7"/>
      <c r="L43" s="7"/>
      <c r="M43"/>
      <c r="N43"/>
    </row>
    <row r="44" spans="1:14" ht="28.5" customHeight="1" hidden="1">
      <c r="A44" s="732" t="s">
        <v>202</v>
      </c>
      <c r="B44" s="717"/>
      <c r="C44" s="769" t="s">
        <v>200</v>
      </c>
      <c r="D44" s="770"/>
      <c r="E44" s="770" t="s">
        <v>216</v>
      </c>
      <c r="F44" s="769" t="s">
        <v>91</v>
      </c>
      <c r="G44" s="769" t="s">
        <v>214</v>
      </c>
      <c r="H44" s="771" t="s">
        <v>215</v>
      </c>
      <c r="I44" s="769"/>
      <c r="J44" s="1041">
        <f>J47</f>
        <v>117.33</v>
      </c>
      <c r="K44" s="7"/>
      <c r="L44" s="7"/>
      <c r="M44"/>
      <c r="N44"/>
    </row>
    <row r="45" spans="1:14" ht="56.25" customHeight="1">
      <c r="A45" s="929" t="s">
        <v>514</v>
      </c>
      <c r="B45" s="717"/>
      <c r="C45" s="769" t="s">
        <v>200</v>
      </c>
      <c r="D45" s="770"/>
      <c r="E45" s="770" t="s">
        <v>216</v>
      </c>
      <c r="F45" s="769" t="s">
        <v>91</v>
      </c>
      <c r="G45" s="769" t="s">
        <v>214</v>
      </c>
      <c r="H45" s="771" t="s">
        <v>215</v>
      </c>
      <c r="I45" s="769"/>
      <c r="J45" s="1041">
        <f>J46</f>
        <v>117.33</v>
      </c>
      <c r="K45" s="7"/>
      <c r="L45" s="7"/>
      <c r="M45"/>
      <c r="N45"/>
    </row>
    <row r="46" spans="1:14" ht="38.25" customHeight="1">
      <c r="A46" s="929" t="s">
        <v>171</v>
      </c>
      <c r="B46" s="717"/>
      <c r="C46" s="769" t="s">
        <v>200</v>
      </c>
      <c r="D46" s="770"/>
      <c r="E46" s="770" t="s">
        <v>216</v>
      </c>
      <c r="F46" s="769" t="s">
        <v>218</v>
      </c>
      <c r="G46" s="769" t="s">
        <v>214</v>
      </c>
      <c r="H46" s="771" t="s">
        <v>215</v>
      </c>
      <c r="I46" s="769"/>
      <c r="J46" s="1041">
        <f>J47</f>
        <v>117.33</v>
      </c>
      <c r="K46" s="7"/>
      <c r="L46" s="7"/>
      <c r="M46"/>
      <c r="N46"/>
    </row>
    <row r="47" spans="1:14" ht="38.25" customHeight="1">
      <c r="A47" s="722" t="s">
        <v>15</v>
      </c>
      <c r="B47" s="717"/>
      <c r="C47" s="445" t="s">
        <v>200</v>
      </c>
      <c r="D47" s="718" t="s">
        <v>556</v>
      </c>
      <c r="E47" s="718" t="s">
        <v>216</v>
      </c>
      <c r="F47" s="529" t="s">
        <v>218</v>
      </c>
      <c r="G47" s="529" t="s">
        <v>213</v>
      </c>
      <c r="H47" s="719" t="s">
        <v>215</v>
      </c>
      <c r="I47" s="529"/>
      <c r="J47" s="1027">
        <f>J48+J52</f>
        <v>117.33</v>
      </c>
      <c r="K47" s="7"/>
      <c r="L47" s="7"/>
      <c r="M47"/>
      <c r="N47"/>
    </row>
    <row r="48" spans="1:14" ht="57" customHeight="1">
      <c r="A48" s="722" t="s">
        <v>557</v>
      </c>
      <c r="B48" s="717"/>
      <c r="C48" s="529" t="s">
        <v>200</v>
      </c>
      <c r="D48" s="718" t="s">
        <v>153</v>
      </c>
      <c r="E48" s="718" t="s">
        <v>216</v>
      </c>
      <c r="F48" s="529" t="s">
        <v>218</v>
      </c>
      <c r="G48" s="529" t="s">
        <v>213</v>
      </c>
      <c r="H48" s="719" t="s">
        <v>30</v>
      </c>
      <c r="I48" s="529"/>
      <c r="J48" s="1027">
        <f>J49</f>
        <v>95.33</v>
      </c>
      <c r="K48" s="7"/>
      <c r="L48" s="7"/>
      <c r="M48"/>
      <c r="N48"/>
    </row>
    <row r="49" spans="1:14" ht="24.75" customHeight="1" thickBot="1">
      <c r="A49" s="722" t="s">
        <v>203</v>
      </c>
      <c r="B49" s="717"/>
      <c r="C49" s="529" t="s">
        <v>200</v>
      </c>
      <c r="D49" s="718" t="s">
        <v>153</v>
      </c>
      <c r="E49" s="718" t="s">
        <v>216</v>
      </c>
      <c r="F49" s="529" t="s">
        <v>218</v>
      </c>
      <c r="G49" s="529" t="s">
        <v>213</v>
      </c>
      <c r="H49" s="719" t="s">
        <v>30</v>
      </c>
      <c r="I49" s="529" t="s">
        <v>201</v>
      </c>
      <c r="J49" s="1045">
        <v>95.33</v>
      </c>
      <c r="K49" s="7"/>
      <c r="L49" s="7"/>
      <c r="M49"/>
      <c r="N49"/>
    </row>
    <row r="50" spans="1:14" ht="40.5" customHeight="1" hidden="1">
      <c r="A50" s="269" t="s">
        <v>150</v>
      </c>
      <c r="B50" s="97"/>
      <c r="C50" s="30" t="s">
        <v>200</v>
      </c>
      <c r="D50" s="290" t="s">
        <v>155</v>
      </c>
      <c r="E50" s="290"/>
      <c r="F50" s="30"/>
      <c r="G50" s="30"/>
      <c r="H50" s="272"/>
      <c r="I50" s="30"/>
      <c r="J50" s="266" t="s">
        <v>91</v>
      </c>
      <c r="K50" s="7"/>
      <c r="L50" s="7"/>
      <c r="M50"/>
      <c r="N50"/>
    </row>
    <row r="51" spans="1:14" ht="40.5" customHeight="1" hidden="1">
      <c r="A51" s="269" t="s">
        <v>203</v>
      </c>
      <c r="B51" s="97"/>
      <c r="C51" s="30" t="s">
        <v>200</v>
      </c>
      <c r="D51" s="290" t="s">
        <v>155</v>
      </c>
      <c r="E51" s="290"/>
      <c r="F51" s="30"/>
      <c r="G51" s="30"/>
      <c r="H51" s="272"/>
      <c r="I51" s="30" t="s">
        <v>201</v>
      </c>
      <c r="J51" s="266" t="s">
        <v>91</v>
      </c>
      <c r="K51" s="7"/>
      <c r="L51" s="7"/>
      <c r="M51"/>
      <c r="N51"/>
    </row>
    <row r="52" spans="1:14" ht="57" customHeight="1">
      <c r="A52" s="775" t="s">
        <v>558</v>
      </c>
      <c r="B52" s="803"/>
      <c r="C52" s="195" t="s">
        <v>200</v>
      </c>
      <c r="D52" s="861"/>
      <c r="E52" s="861" t="s">
        <v>216</v>
      </c>
      <c r="F52" s="195" t="s">
        <v>218</v>
      </c>
      <c r="G52" s="195" t="s">
        <v>213</v>
      </c>
      <c r="H52" s="476" t="s">
        <v>242</v>
      </c>
      <c r="I52" s="195"/>
      <c r="J52" s="1051">
        <v>22</v>
      </c>
      <c r="K52" s="7"/>
      <c r="L52" s="7"/>
      <c r="M52"/>
      <c r="N52"/>
    </row>
    <row r="53" spans="1:14" ht="24.75" customHeight="1">
      <c r="A53" s="775" t="s">
        <v>203</v>
      </c>
      <c r="B53" s="803"/>
      <c r="C53" s="195" t="s">
        <v>200</v>
      </c>
      <c r="D53" s="861"/>
      <c r="E53" s="861" t="s">
        <v>216</v>
      </c>
      <c r="F53" s="195" t="s">
        <v>218</v>
      </c>
      <c r="G53" s="195" t="s">
        <v>213</v>
      </c>
      <c r="H53" s="476" t="s">
        <v>242</v>
      </c>
      <c r="I53" s="195" t="s">
        <v>201</v>
      </c>
      <c r="J53" s="385">
        <v>22</v>
      </c>
      <c r="K53" s="7"/>
      <c r="L53" s="7"/>
      <c r="M53"/>
      <c r="N53"/>
    </row>
    <row r="54" spans="1:14" ht="51.75" customHeight="1" hidden="1">
      <c r="A54" s="732" t="s">
        <v>182</v>
      </c>
      <c r="B54" s="930"/>
      <c r="C54" s="769" t="s">
        <v>181</v>
      </c>
      <c r="D54" s="770"/>
      <c r="E54" s="770" t="s">
        <v>214</v>
      </c>
      <c r="F54" s="769" t="s">
        <v>91</v>
      </c>
      <c r="G54" s="769" t="s">
        <v>214</v>
      </c>
      <c r="H54" s="771" t="s">
        <v>215</v>
      </c>
      <c r="I54" s="769"/>
      <c r="J54" s="1036">
        <f>J68+J74</f>
        <v>443.52</v>
      </c>
      <c r="K54" s="7"/>
      <c r="L54" s="7"/>
      <c r="M54"/>
      <c r="N54"/>
    </row>
    <row r="55" spans="1:14" ht="18.75" customHeight="1" hidden="1">
      <c r="A55" s="274" t="s">
        <v>559</v>
      </c>
      <c r="B55" s="97"/>
      <c r="C55" s="58" t="s">
        <v>181</v>
      </c>
      <c r="D55" s="293" t="s">
        <v>75</v>
      </c>
      <c r="E55" s="293" t="s">
        <v>25</v>
      </c>
      <c r="F55" s="58" t="s">
        <v>91</v>
      </c>
      <c r="G55" s="58" t="s">
        <v>214</v>
      </c>
      <c r="H55" s="112" t="s">
        <v>215</v>
      </c>
      <c r="I55" s="30"/>
      <c r="J55" s="270">
        <f>J62</f>
        <v>85</v>
      </c>
      <c r="K55" s="7"/>
      <c r="L55" s="7"/>
      <c r="M55"/>
      <c r="N55"/>
    </row>
    <row r="56" spans="1:14" ht="32.25" customHeight="1">
      <c r="A56" s="775" t="s">
        <v>525</v>
      </c>
      <c r="B56" s="717"/>
      <c r="C56" s="769" t="s">
        <v>433</v>
      </c>
      <c r="D56" s="770"/>
      <c r="E56" s="770" t="s">
        <v>38</v>
      </c>
      <c r="F56" s="769" t="s">
        <v>91</v>
      </c>
      <c r="G56" s="769" t="s">
        <v>214</v>
      </c>
      <c r="H56" s="771" t="s">
        <v>215</v>
      </c>
      <c r="I56" s="529"/>
      <c r="J56" s="1044">
        <f>J57</f>
        <v>100</v>
      </c>
      <c r="K56" s="7"/>
      <c r="L56" s="7"/>
      <c r="M56"/>
      <c r="N56"/>
    </row>
    <row r="57" spans="1:14" ht="18.75" customHeight="1">
      <c r="A57" s="827" t="s">
        <v>440</v>
      </c>
      <c r="B57" s="717"/>
      <c r="C57" s="769" t="s">
        <v>433</v>
      </c>
      <c r="D57" s="770"/>
      <c r="E57" s="770" t="s">
        <v>38</v>
      </c>
      <c r="F57" s="769" t="s">
        <v>37</v>
      </c>
      <c r="G57" s="769" t="s">
        <v>214</v>
      </c>
      <c r="H57" s="771" t="s">
        <v>215</v>
      </c>
      <c r="I57" s="529"/>
      <c r="J57" s="1044">
        <f>J58</f>
        <v>100</v>
      </c>
      <c r="K57" s="7"/>
      <c r="L57" s="7"/>
      <c r="M57"/>
      <c r="N57"/>
    </row>
    <row r="58" spans="1:14" ht="18.75" customHeight="1">
      <c r="A58" s="827" t="s">
        <v>440</v>
      </c>
      <c r="B58" s="717"/>
      <c r="C58" s="769" t="s">
        <v>433</v>
      </c>
      <c r="D58" s="770"/>
      <c r="E58" s="770" t="s">
        <v>38</v>
      </c>
      <c r="F58" s="978" t="s">
        <v>37</v>
      </c>
      <c r="G58" s="769" t="s">
        <v>213</v>
      </c>
      <c r="H58" s="771" t="s">
        <v>215</v>
      </c>
      <c r="I58" s="529"/>
      <c r="J58" s="1044">
        <f>J59</f>
        <v>100</v>
      </c>
      <c r="K58" s="7"/>
      <c r="L58" s="7"/>
      <c r="M58"/>
      <c r="N58"/>
    </row>
    <row r="59" spans="1:14" ht="35.25" customHeight="1">
      <c r="A59" s="888" t="s">
        <v>443</v>
      </c>
      <c r="B59" s="785"/>
      <c r="C59" s="878" t="s">
        <v>433</v>
      </c>
      <c r="D59" s="979"/>
      <c r="E59" s="979" t="s">
        <v>38</v>
      </c>
      <c r="F59" s="878" t="s">
        <v>37</v>
      </c>
      <c r="G59" s="878" t="s">
        <v>213</v>
      </c>
      <c r="H59" s="980" t="s">
        <v>43</v>
      </c>
      <c r="I59" s="786"/>
      <c r="J59" s="1052">
        <f>J60</f>
        <v>100</v>
      </c>
      <c r="K59" s="7"/>
      <c r="L59" s="7"/>
      <c r="M59"/>
      <c r="N59"/>
    </row>
    <row r="60" spans="1:14" ht="26.25" customHeight="1">
      <c r="A60" s="775" t="s">
        <v>454</v>
      </c>
      <c r="B60" s="717"/>
      <c r="C60" s="769" t="s">
        <v>433</v>
      </c>
      <c r="D60" s="770"/>
      <c r="E60" s="770" t="s">
        <v>38</v>
      </c>
      <c r="F60" s="769" t="s">
        <v>37</v>
      </c>
      <c r="G60" s="769" t="s">
        <v>213</v>
      </c>
      <c r="H60" s="771" t="s">
        <v>43</v>
      </c>
      <c r="I60" s="529" t="s">
        <v>614</v>
      </c>
      <c r="J60" s="1044">
        <v>100</v>
      </c>
      <c r="K60" s="7"/>
      <c r="L60" s="7"/>
      <c r="M60"/>
      <c r="N60"/>
    </row>
    <row r="61" spans="1:14" ht="26.25" customHeight="1" thickBot="1">
      <c r="A61" s="797" t="s">
        <v>461</v>
      </c>
      <c r="B61" s="717"/>
      <c r="C61" s="769" t="s">
        <v>462</v>
      </c>
      <c r="D61" s="770"/>
      <c r="E61" s="770"/>
      <c r="F61" s="769"/>
      <c r="G61" s="769"/>
      <c r="H61" s="771"/>
      <c r="I61" s="529"/>
      <c r="J61" s="1044">
        <f>J62</f>
        <v>85</v>
      </c>
      <c r="K61" s="7"/>
      <c r="L61" s="7"/>
      <c r="M61"/>
      <c r="N61"/>
    </row>
    <row r="62" spans="1:14" ht="44.25" customHeight="1">
      <c r="A62" s="84" t="s">
        <v>461</v>
      </c>
      <c r="B62" s="981"/>
      <c r="C62" s="899" t="s">
        <v>462</v>
      </c>
      <c r="D62" s="982" t="s">
        <v>76</v>
      </c>
      <c r="E62" s="982" t="s">
        <v>214</v>
      </c>
      <c r="F62" s="899" t="s">
        <v>91</v>
      </c>
      <c r="G62" s="899" t="s">
        <v>214</v>
      </c>
      <c r="H62" s="983" t="s">
        <v>215</v>
      </c>
      <c r="I62" s="786"/>
      <c r="J62" s="1042">
        <f>J64</f>
        <v>85</v>
      </c>
      <c r="K62" s="7"/>
      <c r="L62" s="7"/>
      <c r="M62"/>
      <c r="N62"/>
    </row>
    <row r="63" spans="1:14" ht="35.25" customHeight="1">
      <c r="A63" s="732" t="s">
        <v>463</v>
      </c>
      <c r="B63" s="717"/>
      <c r="C63" s="529" t="s">
        <v>462</v>
      </c>
      <c r="D63" s="764" t="s">
        <v>77</v>
      </c>
      <c r="E63" s="182" t="s">
        <v>38</v>
      </c>
      <c r="F63" s="183" t="s">
        <v>91</v>
      </c>
      <c r="G63" s="183" t="s">
        <v>214</v>
      </c>
      <c r="H63" s="765" t="s">
        <v>215</v>
      </c>
      <c r="I63" s="529"/>
      <c r="J63" s="1038">
        <f>J64</f>
        <v>85</v>
      </c>
      <c r="K63" s="7"/>
      <c r="L63" s="7"/>
      <c r="M63"/>
      <c r="N63"/>
    </row>
    <row r="64" spans="1:14" ht="21.75" customHeight="1">
      <c r="A64" s="828" t="s">
        <v>440</v>
      </c>
      <c r="B64" s="717"/>
      <c r="C64" s="529" t="s">
        <v>462</v>
      </c>
      <c r="D64" s="764" t="s">
        <v>78</v>
      </c>
      <c r="E64" s="182" t="s">
        <v>38</v>
      </c>
      <c r="F64" s="183" t="s">
        <v>37</v>
      </c>
      <c r="G64" s="183" t="s">
        <v>214</v>
      </c>
      <c r="H64" s="810" t="s">
        <v>215</v>
      </c>
      <c r="I64" s="529"/>
      <c r="J64" s="1038">
        <f>J67</f>
        <v>85</v>
      </c>
      <c r="K64" s="7"/>
      <c r="L64" s="7"/>
      <c r="M64"/>
      <c r="N64"/>
    </row>
    <row r="65" spans="1:14" ht="21.75" customHeight="1">
      <c r="A65" s="828" t="s">
        <v>440</v>
      </c>
      <c r="B65" s="717"/>
      <c r="C65" s="529" t="s">
        <v>462</v>
      </c>
      <c r="D65" s="764"/>
      <c r="E65" s="182" t="s">
        <v>38</v>
      </c>
      <c r="F65" s="183" t="s">
        <v>37</v>
      </c>
      <c r="G65" s="183" t="s">
        <v>213</v>
      </c>
      <c r="H65" s="810" t="s">
        <v>215</v>
      </c>
      <c r="I65" s="529"/>
      <c r="J65" s="1038">
        <f>J66</f>
        <v>85</v>
      </c>
      <c r="K65" s="7"/>
      <c r="L65" s="7"/>
      <c r="M65"/>
      <c r="N65"/>
    </row>
    <row r="66" spans="1:14" ht="31.5" customHeight="1" thickBot="1">
      <c r="A66" s="732" t="s">
        <v>465</v>
      </c>
      <c r="B66" s="717"/>
      <c r="C66" s="529" t="s">
        <v>462</v>
      </c>
      <c r="D66" s="764"/>
      <c r="E66" s="182" t="s">
        <v>38</v>
      </c>
      <c r="F66" s="183" t="s">
        <v>37</v>
      </c>
      <c r="G66" s="183" t="s">
        <v>213</v>
      </c>
      <c r="H66" s="810" t="s">
        <v>46</v>
      </c>
      <c r="I66" s="529"/>
      <c r="J66" s="1045">
        <f>J67</f>
        <v>85</v>
      </c>
      <c r="K66" s="7"/>
      <c r="L66" s="7"/>
      <c r="M66"/>
      <c r="N66"/>
    </row>
    <row r="67" spans="1:14" ht="26.25" customHeight="1" thickBot="1">
      <c r="A67" s="90" t="s">
        <v>466</v>
      </c>
      <c r="B67" s="97"/>
      <c r="C67" s="30" t="s">
        <v>462</v>
      </c>
      <c r="D67" s="289" t="s">
        <v>78</v>
      </c>
      <c r="E67" s="291" t="s">
        <v>38</v>
      </c>
      <c r="F67" s="108" t="s">
        <v>37</v>
      </c>
      <c r="G67" s="108" t="s">
        <v>213</v>
      </c>
      <c r="H67" s="171" t="s">
        <v>46</v>
      </c>
      <c r="I67" s="30" t="s">
        <v>467</v>
      </c>
      <c r="J67" s="266">
        <v>85</v>
      </c>
      <c r="K67" s="7"/>
      <c r="L67" s="7"/>
      <c r="M67"/>
      <c r="N67"/>
    </row>
    <row r="68" spans="1:14" ht="30" customHeight="1">
      <c r="A68" s="732" t="s">
        <v>182</v>
      </c>
      <c r="B68" s="836"/>
      <c r="C68" s="230" t="s">
        <v>181</v>
      </c>
      <c r="D68" s="799"/>
      <c r="E68" s="799" t="s">
        <v>214</v>
      </c>
      <c r="F68" s="230" t="s">
        <v>91</v>
      </c>
      <c r="G68" s="230" t="s">
        <v>214</v>
      </c>
      <c r="H68" s="800" t="s">
        <v>215</v>
      </c>
      <c r="I68" s="230"/>
      <c r="J68" s="389">
        <f>J69+J82+J84+J86+J91</f>
        <v>223.51999999999998</v>
      </c>
      <c r="K68" s="7"/>
      <c r="L68" s="7"/>
      <c r="M68"/>
      <c r="N68"/>
    </row>
    <row r="69" spans="1:14" ht="27" customHeight="1">
      <c r="A69" s="827" t="s">
        <v>439</v>
      </c>
      <c r="B69" s="836"/>
      <c r="C69" s="230" t="s">
        <v>181</v>
      </c>
      <c r="D69" s="799"/>
      <c r="E69" s="799" t="s">
        <v>216</v>
      </c>
      <c r="F69" s="230" t="s">
        <v>91</v>
      </c>
      <c r="G69" s="230" t="s">
        <v>214</v>
      </c>
      <c r="H69" s="800" t="s">
        <v>215</v>
      </c>
      <c r="I69" s="230"/>
      <c r="J69" s="428">
        <f>J70</f>
        <v>3.52</v>
      </c>
      <c r="K69" s="7"/>
      <c r="L69" s="7"/>
      <c r="M69"/>
      <c r="N69"/>
    </row>
    <row r="70" spans="1:14" ht="27" customHeight="1">
      <c r="A70" s="732" t="s">
        <v>439</v>
      </c>
      <c r="B70" s="836"/>
      <c r="C70" s="230" t="s">
        <v>181</v>
      </c>
      <c r="D70" s="799"/>
      <c r="E70" s="799" t="s">
        <v>216</v>
      </c>
      <c r="F70" s="230" t="s">
        <v>218</v>
      </c>
      <c r="G70" s="230" t="s">
        <v>214</v>
      </c>
      <c r="H70" s="984" t="s">
        <v>215</v>
      </c>
      <c r="I70" s="230"/>
      <c r="J70" s="428">
        <f>J71</f>
        <v>3.52</v>
      </c>
      <c r="K70" s="7"/>
      <c r="L70" s="7"/>
      <c r="M70"/>
      <c r="N70"/>
    </row>
    <row r="71" spans="1:14" ht="35.25" customHeight="1" thickBot="1">
      <c r="A71" s="826" t="s">
        <v>15</v>
      </c>
      <c r="B71" s="931"/>
      <c r="C71" s="184" t="s">
        <v>181</v>
      </c>
      <c r="D71" s="801"/>
      <c r="E71" s="801" t="s">
        <v>216</v>
      </c>
      <c r="F71" s="184" t="s">
        <v>218</v>
      </c>
      <c r="G71" s="184" t="s">
        <v>213</v>
      </c>
      <c r="H71" s="932" t="s">
        <v>215</v>
      </c>
      <c r="I71" s="184"/>
      <c r="J71" s="1050">
        <f>J77</f>
        <v>3.52</v>
      </c>
      <c r="K71" s="7"/>
      <c r="L71" s="7"/>
      <c r="M71"/>
      <c r="N71"/>
    </row>
    <row r="72" spans="1:14" ht="63.75" customHeight="1" hidden="1">
      <c r="A72" s="826" t="s">
        <v>560</v>
      </c>
      <c r="B72" s="803"/>
      <c r="C72" s="195" t="s">
        <v>181</v>
      </c>
      <c r="D72" s="801"/>
      <c r="E72" s="179" t="s">
        <v>216</v>
      </c>
      <c r="F72" s="180" t="s">
        <v>218</v>
      </c>
      <c r="G72" s="180" t="s">
        <v>213</v>
      </c>
      <c r="H72" s="710" t="s">
        <v>32</v>
      </c>
      <c r="I72" s="195"/>
      <c r="J72" s="1049">
        <v>1</v>
      </c>
      <c r="K72" s="7"/>
      <c r="L72" s="7"/>
      <c r="M72"/>
      <c r="N72"/>
    </row>
    <row r="73" spans="1:14" ht="45.75" customHeight="1" hidden="1">
      <c r="A73" s="727" t="s">
        <v>50</v>
      </c>
      <c r="B73" s="803"/>
      <c r="C73" s="195" t="s">
        <v>181</v>
      </c>
      <c r="D73" s="801"/>
      <c r="E73" s="179" t="s">
        <v>216</v>
      </c>
      <c r="F73" s="180" t="s">
        <v>218</v>
      </c>
      <c r="G73" s="180" t="s">
        <v>213</v>
      </c>
      <c r="H73" s="710" t="s">
        <v>32</v>
      </c>
      <c r="I73" s="195" t="s">
        <v>189</v>
      </c>
      <c r="J73" s="798">
        <v>1</v>
      </c>
      <c r="K73" s="7"/>
      <c r="L73" s="7"/>
      <c r="M73"/>
      <c r="N73"/>
    </row>
    <row r="74" spans="1:14" ht="33.75" customHeight="1" hidden="1">
      <c r="A74" s="716" t="s">
        <v>199</v>
      </c>
      <c r="B74" s="768"/>
      <c r="C74" s="769" t="s">
        <v>181</v>
      </c>
      <c r="D74" s="770" t="s">
        <v>156</v>
      </c>
      <c r="E74" s="770" t="s">
        <v>38</v>
      </c>
      <c r="F74" s="769" t="s">
        <v>91</v>
      </c>
      <c r="G74" s="769" t="s">
        <v>214</v>
      </c>
      <c r="H74" s="771" t="s">
        <v>215</v>
      </c>
      <c r="I74" s="769"/>
      <c r="J74" s="815">
        <f>J76</f>
        <v>220</v>
      </c>
      <c r="K74" s="7"/>
      <c r="L74" s="7"/>
      <c r="M74"/>
      <c r="N74"/>
    </row>
    <row r="75" spans="1:14" ht="31.5" customHeight="1" hidden="1">
      <c r="A75" s="716" t="s">
        <v>15</v>
      </c>
      <c r="B75" s="768"/>
      <c r="C75" s="769" t="s">
        <v>181</v>
      </c>
      <c r="D75" s="770"/>
      <c r="E75" s="770" t="s">
        <v>38</v>
      </c>
      <c r="F75" s="769" t="s">
        <v>37</v>
      </c>
      <c r="G75" s="769" t="s">
        <v>214</v>
      </c>
      <c r="H75" s="771" t="s">
        <v>215</v>
      </c>
      <c r="I75" s="769"/>
      <c r="J75" s="815">
        <f>J76</f>
        <v>220</v>
      </c>
      <c r="K75" s="7"/>
      <c r="L75" s="7"/>
      <c r="M75"/>
      <c r="N75"/>
    </row>
    <row r="76" spans="1:14" ht="23.25" customHeight="1" hidden="1">
      <c r="A76" s="722" t="s">
        <v>140</v>
      </c>
      <c r="B76" s="717"/>
      <c r="C76" s="529" t="s">
        <v>181</v>
      </c>
      <c r="D76" s="718" t="s">
        <v>16</v>
      </c>
      <c r="E76" s="718" t="s">
        <v>38</v>
      </c>
      <c r="F76" s="529" t="s">
        <v>37</v>
      </c>
      <c r="G76" s="529" t="s">
        <v>213</v>
      </c>
      <c r="H76" s="719" t="s">
        <v>215</v>
      </c>
      <c r="I76" s="933"/>
      <c r="J76" s="1048">
        <f>J82+J84+J86+J88</f>
        <v>220</v>
      </c>
      <c r="K76" s="7"/>
      <c r="L76" s="7"/>
      <c r="M76"/>
      <c r="N76"/>
    </row>
    <row r="77" spans="1:14" ht="54.75" customHeight="1">
      <c r="A77" s="721" t="s">
        <v>528</v>
      </c>
      <c r="B77" s="717"/>
      <c r="C77" s="529" t="s">
        <v>181</v>
      </c>
      <c r="D77" s="718"/>
      <c r="E77" s="718" t="s">
        <v>216</v>
      </c>
      <c r="F77" s="529" t="s">
        <v>218</v>
      </c>
      <c r="G77" s="529" t="s">
        <v>213</v>
      </c>
      <c r="H77" s="719" t="s">
        <v>32</v>
      </c>
      <c r="I77" s="933"/>
      <c r="J77" s="1033">
        <f>J78</f>
        <v>3.52</v>
      </c>
      <c r="K77" s="7"/>
      <c r="L77" s="7"/>
      <c r="M77"/>
      <c r="N77"/>
    </row>
    <row r="78" spans="1:14" ht="37.5" customHeight="1">
      <c r="A78" s="721" t="s">
        <v>454</v>
      </c>
      <c r="B78" s="717"/>
      <c r="C78" s="529" t="s">
        <v>181</v>
      </c>
      <c r="D78" s="718"/>
      <c r="E78" s="718" t="s">
        <v>216</v>
      </c>
      <c r="F78" s="529" t="s">
        <v>218</v>
      </c>
      <c r="G78" s="529" t="s">
        <v>213</v>
      </c>
      <c r="H78" s="719" t="s">
        <v>32</v>
      </c>
      <c r="I78" s="933" t="s">
        <v>189</v>
      </c>
      <c r="J78" s="998">
        <v>3.52</v>
      </c>
      <c r="K78" s="7"/>
      <c r="L78" s="7"/>
      <c r="M78"/>
      <c r="N78"/>
    </row>
    <row r="79" spans="1:14" ht="37.5" customHeight="1">
      <c r="A79" s="721" t="s">
        <v>463</v>
      </c>
      <c r="B79" s="717"/>
      <c r="C79" s="776" t="s">
        <v>181</v>
      </c>
      <c r="D79" s="529"/>
      <c r="E79" s="718" t="s">
        <v>38</v>
      </c>
      <c r="F79" s="529" t="s">
        <v>91</v>
      </c>
      <c r="G79" s="529" t="s">
        <v>214</v>
      </c>
      <c r="H79" s="719" t="s">
        <v>18</v>
      </c>
      <c r="I79" s="933"/>
      <c r="J79" s="998">
        <f>J80</f>
        <v>220</v>
      </c>
      <c r="K79" s="7"/>
      <c r="L79" s="7"/>
      <c r="M79"/>
      <c r="N79"/>
    </row>
    <row r="80" spans="1:14" ht="24.75" customHeight="1">
      <c r="A80" s="721" t="s">
        <v>440</v>
      </c>
      <c r="B80" s="717"/>
      <c r="C80" s="529" t="s">
        <v>181</v>
      </c>
      <c r="D80" s="529"/>
      <c r="E80" s="718" t="s">
        <v>38</v>
      </c>
      <c r="F80" s="529" t="s">
        <v>37</v>
      </c>
      <c r="G80" s="529" t="s">
        <v>214</v>
      </c>
      <c r="H80" s="719" t="s">
        <v>215</v>
      </c>
      <c r="I80" s="933"/>
      <c r="J80" s="998">
        <f>J81</f>
        <v>220</v>
      </c>
      <c r="K80" s="7"/>
      <c r="L80" s="7"/>
      <c r="M80"/>
      <c r="N80"/>
    </row>
    <row r="81" spans="1:14" ht="24.75" customHeight="1">
      <c r="A81" s="721" t="s">
        <v>440</v>
      </c>
      <c r="B81" s="717"/>
      <c r="C81" s="529" t="s">
        <v>181</v>
      </c>
      <c r="D81" s="529"/>
      <c r="E81" s="718" t="s">
        <v>38</v>
      </c>
      <c r="F81" s="529" t="s">
        <v>37</v>
      </c>
      <c r="G81" s="529" t="s">
        <v>213</v>
      </c>
      <c r="H81" s="719" t="s">
        <v>215</v>
      </c>
      <c r="I81" s="933"/>
      <c r="J81" s="998">
        <f>J82+J84+J86+J88</f>
        <v>220</v>
      </c>
      <c r="K81" s="7"/>
      <c r="L81" s="7"/>
      <c r="M81"/>
      <c r="N81"/>
    </row>
    <row r="82" spans="1:14" ht="37.5" customHeight="1">
      <c r="A82" s="716" t="s">
        <v>17</v>
      </c>
      <c r="B82" s="717"/>
      <c r="C82" s="529" t="s">
        <v>181</v>
      </c>
      <c r="D82" s="764" t="s">
        <v>158</v>
      </c>
      <c r="E82" s="182" t="s">
        <v>38</v>
      </c>
      <c r="F82" s="183" t="s">
        <v>37</v>
      </c>
      <c r="G82" s="183" t="s">
        <v>213</v>
      </c>
      <c r="H82" s="765" t="s">
        <v>42</v>
      </c>
      <c r="I82" s="933"/>
      <c r="J82" s="1038">
        <f>J83</f>
        <v>88.8</v>
      </c>
      <c r="K82" s="7"/>
      <c r="L82" s="7"/>
      <c r="M82"/>
      <c r="N82"/>
    </row>
    <row r="83" spans="1:14" ht="31.5" customHeight="1">
      <c r="A83" s="722" t="s">
        <v>468</v>
      </c>
      <c r="B83" s="717"/>
      <c r="C83" s="529" t="s">
        <v>181</v>
      </c>
      <c r="D83" s="764" t="s">
        <v>158</v>
      </c>
      <c r="E83" s="182" t="s">
        <v>38</v>
      </c>
      <c r="F83" s="183" t="s">
        <v>37</v>
      </c>
      <c r="G83" s="183" t="s">
        <v>213</v>
      </c>
      <c r="H83" s="765" t="s">
        <v>42</v>
      </c>
      <c r="I83" s="934" t="s">
        <v>189</v>
      </c>
      <c r="J83" s="1046">
        <v>88.8</v>
      </c>
      <c r="K83" s="7"/>
      <c r="L83" s="7"/>
      <c r="M83"/>
      <c r="N83"/>
    </row>
    <row r="84" spans="1:14" ht="43.5" customHeight="1">
      <c r="A84" s="935" t="s">
        <v>34</v>
      </c>
      <c r="B84" s="717"/>
      <c r="C84" s="529" t="s">
        <v>181</v>
      </c>
      <c r="D84" s="764" t="s">
        <v>160</v>
      </c>
      <c r="E84" s="182" t="s">
        <v>38</v>
      </c>
      <c r="F84" s="183" t="s">
        <v>37</v>
      </c>
      <c r="G84" s="183" t="s">
        <v>213</v>
      </c>
      <c r="H84" s="765" t="s">
        <v>44</v>
      </c>
      <c r="I84" s="934"/>
      <c r="J84" s="1038">
        <f>J85</f>
        <v>113</v>
      </c>
      <c r="K84" s="7"/>
      <c r="L84" s="7"/>
      <c r="M84"/>
      <c r="N84"/>
    </row>
    <row r="85" spans="1:14" ht="31.5" customHeight="1">
      <c r="A85" s="722" t="s">
        <v>468</v>
      </c>
      <c r="B85" s="717"/>
      <c r="C85" s="529" t="s">
        <v>181</v>
      </c>
      <c r="D85" s="764" t="s">
        <v>160</v>
      </c>
      <c r="E85" s="182" t="s">
        <v>38</v>
      </c>
      <c r="F85" s="183" t="s">
        <v>37</v>
      </c>
      <c r="G85" s="183" t="s">
        <v>213</v>
      </c>
      <c r="H85" s="765" t="s">
        <v>44</v>
      </c>
      <c r="I85" s="934" t="s">
        <v>189</v>
      </c>
      <c r="J85" s="1046">
        <v>113</v>
      </c>
      <c r="K85" s="7"/>
      <c r="L85" s="7"/>
      <c r="M85"/>
      <c r="N85"/>
    </row>
    <row r="86" spans="1:12" ht="25.5" customHeight="1">
      <c r="A86" s="935" t="s">
        <v>162</v>
      </c>
      <c r="B86" s="717"/>
      <c r="C86" s="529" t="s">
        <v>181</v>
      </c>
      <c r="D86" s="764" t="s">
        <v>168</v>
      </c>
      <c r="E86" s="182" t="s">
        <v>38</v>
      </c>
      <c r="F86" s="183" t="s">
        <v>37</v>
      </c>
      <c r="G86" s="183" t="s">
        <v>213</v>
      </c>
      <c r="H86" s="765" t="s">
        <v>45</v>
      </c>
      <c r="I86" s="934"/>
      <c r="J86" s="1038">
        <v>2</v>
      </c>
      <c r="K86" s="370"/>
      <c r="L86" s="7"/>
    </row>
    <row r="87" spans="1:12" ht="39.75" customHeight="1">
      <c r="A87" s="796" t="s">
        <v>459</v>
      </c>
      <c r="B87" s="717"/>
      <c r="C87" s="529" t="s">
        <v>181</v>
      </c>
      <c r="D87" s="764"/>
      <c r="E87" s="182" t="s">
        <v>38</v>
      </c>
      <c r="F87" s="183" t="s">
        <v>37</v>
      </c>
      <c r="G87" s="183" t="s">
        <v>213</v>
      </c>
      <c r="H87" s="765" t="s">
        <v>45</v>
      </c>
      <c r="I87" s="934" t="s">
        <v>515</v>
      </c>
      <c r="J87" s="1038">
        <v>2</v>
      </c>
      <c r="K87" s="7"/>
      <c r="L87" s="7"/>
    </row>
    <row r="88" spans="1:12" ht="28.5" customHeight="1" thickBot="1">
      <c r="A88" s="935" t="s">
        <v>561</v>
      </c>
      <c r="B88" s="717"/>
      <c r="C88" s="529" t="s">
        <v>181</v>
      </c>
      <c r="D88" s="764"/>
      <c r="E88" s="182" t="s">
        <v>38</v>
      </c>
      <c r="F88" s="183" t="s">
        <v>37</v>
      </c>
      <c r="G88" s="183" t="s">
        <v>213</v>
      </c>
      <c r="H88" s="765" t="s">
        <v>268</v>
      </c>
      <c r="I88" s="934"/>
      <c r="J88" s="1045">
        <f>J91</f>
        <v>16.2</v>
      </c>
      <c r="K88" s="7"/>
      <c r="L88" s="132"/>
    </row>
    <row r="89" spans="1:12" ht="59.25" customHeight="1" hidden="1">
      <c r="A89" s="90" t="s">
        <v>50</v>
      </c>
      <c r="B89" s="97"/>
      <c r="C89" s="30" t="s">
        <v>181</v>
      </c>
      <c r="D89" s="289" t="s">
        <v>168</v>
      </c>
      <c r="E89" s="291" t="s">
        <v>38</v>
      </c>
      <c r="F89" s="108" t="s">
        <v>37</v>
      </c>
      <c r="G89" s="108" t="s">
        <v>213</v>
      </c>
      <c r="H89" s="109" t="s">
        <v>268</v>
      </c>
      <c r="I89" s="117" t="s">
        <v>189</v>
      </c>
      <c r="J89" s="356">
        <v>15.6</v>
      </c>
      <c r="K89" s="7"/>
      <c r="L89" s="7"/>
    </row>
    <row r="90" spans="1:12" ht="30" customHeight="1" hidden="1">
      <c r="A90" s="155" t="s">
        <v>562</v>
      </c>
      <c r="B90" s="97"/>
      <c r="C90" s="30" t="s">
        <v>181</v>
      </c>
      <c r="D90" s="289"/>
      <c r="E90" s="291" t="s">
        <v>38</v>
      </c>
      <c r="F90" s="108" t="s">
        <v>37</v>
      </c>
      <c r="G90" s="108" t="s">
        <v>213</v>
      </c>
      <c r="H90" s="109" t="s">
        <v>270</v>
      </c>
      <c r="I90" s="117"/>
      <c r="J90" s="356">
        <v>0</v>
      </c>
      <c r="K90" s="7"/>
      <c r="L90" s="7"/>
    </row>
    <row r="91" spans="1:12" ht="39" customHeight="1" thickBot="1">
      <c r="A91" s="90" t="s">
        <v>471</v>
      </c>
      <c r="B91" s="97"/>
      <c r="C91" s="30" t="s">
        <v>181</v>
      </c>
      <c r="D91" s="289"/>
      <c r="E91" s="291" t="s">
        <v>38</v>
      </c>
      <c r="F91" s="108" t="s">
        <v>37</v>
      </c>
      <c r="G91" s="108" t="s">
        <v>213</v>
      </c>
      <c r="H91" s="109" t="s">
        <v>268</v>
      </c>
      <c r="I91" s="117" t="s">
        <v>189</v>
      </c>
      <c r="J91" s="1046">
        <v>16.2</v>
      </c>
      <c r="K91" s="7"/>
      <c r="L91" s="7"/>
    </row>
    <row r="92" spans="1:12" ht="27" customHeight="1" thickBot="1">
      <c r="A92" s="116" t="s">
        <v>122</v>
      </c>
      <c r="B92" s="77" t="s">
        <v>121</v>
      </c>
      <c r="C92" s="1104" t="s">
        <v>188</v>
      </c>
      <c r="D92" s="1105"/>
      <c r="E92" s="1105"/>
      <c r="F92" s="1106"/>
      <c r="G92" s="1106"/>
      <c r="H92" s="1107"/>
      <c r="I92" s="1108"/>
      <c r="J92" s="817">
        <f>J93</f>
        <v>143.2</v>
      </c>
      <c r="K92" s="7"/>
      <c r="L92" s="7"/>
    </row>
    <row r="93" spans="1:12" ht="33" customHeight="1">
      <c r="A93" s="1109" t="s">
        <v>190</v>
      </c>
      <c r="B93" s="1110"/>
      <c r="C93" s="1111" t="s">
        <v>188</v>
      </c>
      <c r="D93" s="1112"/>
      <c r="E93" s="1111" t="s">
        <v>214</v>
      </c>
      <c r="F93" s="1112" t="s">
        <v>91</v>
      </c>
      <c r="G93" s="1112" t="s">
        <v>214</v>
      </c>
      <c r="H93" s="1113" t="s">
        <v>215</v>
      </c>
      <c r="I93" s="1114"/>
      <c r="J93" s="1037">
        <f>J94</f>
        <v>143.2</v>
      </c>
      <c r="K93" s="7"/>
      <c r="L93" s="7"/>
    </row>
    <row r="94" spans="1:12" ht="25.5" customHeight="1">
      <c r="A94" s="722" t="s">
        <v>199</v>
      </c>
      <c r="B94" s="936"/>
      <c r="C94" s="718" t="s">
        <v>188</v>
      </c>
      <c r="D94" s="529" t="s">
        <v>156</v>
      </c>
      <c r="E94" s="718" t="s">
        <v>38</v>
      </c>
      <c r="F94" s="529" t="s">
        <v>91</v>
      </c>
      <c r="G94" s="529" t="s">
        <v>214</v>
      </c>
      <c r="H94" s="719" t="s">
        <v>215</v>
      </c>
      <c r="I94" s="717"/>
      <c r="J94" s="1038">
        <f>J95</f>
        <v>143.2</v>
      </c>
      <c r="K94" s="7"/>
      <c r="L94" s="7"/>
    </row>
    <row r="95" spans="1:12" ht="33" customHeight="1">
      <c r="A95" s="722" t="s">
        <v>140</v>
      </c>
      <c r="B95" s="937"/>
      <c r="C95" s="718" t="s">
        <v>188</v>
      </c>
      <c r="D95" s="445" t="s">
        <v>157</v>
      </c>
      <c r="E95" s="182" t="s">
        <v>38</v>
      </c>
      <c r="F95" s="183" t="s">
        <v>37</v>
      </c>
      <c r="G95" s="783" t="s">
        <v>214</v>
      </c>
      <c r="H95" s="765" t="s">
        <v>215</v>
      </c>
      <c r="I95" s="791"/>
      <c r="J95" s="1038">
        <f>J96</f>
        <v>143.2</v>
      </c>
      <c r="K95" s="7"/>
      <c r="L95" s="7"/>
    </row>
    <row r="96" spans="1:12" ht="30" customHeight="1">
      <c r="A96" s="722" t="s">
        <v>440</v>
      </c>
      <c r="B96" s="937"/>
      <c r="C96" s="718" t="s">
        <v>188</v>
      </c>
      <c r="D96" s="445"/>
      <c r="E96" s="782" t="s">
        <v>38</v>
      </c>
      <c r="F96" s="783" t="s">
        <v>37</v>
      </c>
      <c r="G96" s="783" t="s">
        <v>213</v>
      </c>
      <c r="H96" s="810" t="s">
        <v>215</v>
      </c>
      <c r="I96" s="791"/>
      <c r="J96" s="1038">
        <f>J99</f>
        <v>143.2</v>
      </c>
      <c r="K96" s="7"/>
      <c r="L96" s="7"/>
    </row>
    <row r="97" spans="1:12" ht="25.5" customHeight="1" hidden="1">
      <c r="A97" s="766" t="s">
        <v>131</v>
      </c>
      <c r="B97" s="937"/>
      <c r="C97" s="718" t="s">
        <v>188</v>
      </c>
      <c r="D97" s="445" t="s">
        <v>169</v>
      </c>
      <c r="E97" s="182" t="s">
        <v>38</v>
      </c>
      <c r="F97" s="183" t="s">
        <v>37</v>
      </c>
      <c r="G97" s="183" t="s">
        <v>213</v>
      </c>
      <c r="H97" s="765" t="s">
        <v>36</v>
      </c>
      <c r="I97" s="791"/>
      <c r="J97" s="1038">
        <v>137.1</v>
      </c>
      <c r="K97" s="7"/>
      <c r="L97" s="7"/>
    </row>
    <row r="98" spans="1:12" ht="33" customHeight="1" hidden="1" thickBot="1">
      <c r="A98" s="722" t="s">
        <v>192</v>
      </c>
      <c r="B98" s="937"/>
      <c r="C98" s="718" t="s">
        <v>188</v>
      </c>
      <c r="D98" s="445" t="s">
        <v>135</v>
      </c>
      <c r="E98" s="182" t="s">
        <v>38</v>
      </c>
      <c r="F98" s="183" t="s">
        <v>37</v>
      </c>
      <c r="G98" s="183" t="s">
        <v>213</v>
      </c>
      <c r="H98" s="765" t="s">
        <v>36</v>
      </c>
      <c r="I98" s="793" t="s">
        <v>191</v>
      </c>
      <c r="J98" s="1046">
        <v>104.16</v>
      </c>
      <c r="K98" s="7"/>
      <c r="L98" s="7"/>
    </row>
    <row r="99" spans="1:12" ht="33" customHeight="1">
      <c r="A99" s="849" t="s">
        <v>475</v>
      </c>
      <c r="B99" s="937"/>
      <c r="C99" s="718" t="s">
        <v>188</v>
      </c>
      <c r="D99" s="445"/>
      <c r="E99" s="182" t="s">
        <v>38</v>
      </c>
      <c r="F99" s="183" t="s">
        <v>37</v>
      </c>
      <c r="G99" s="183" t="s">
        <v>213</v>
      </c>
      <c r="H99" s="765" t="s">
        <v>36</v>
      </c>
      <c r="I99" s="793"/>
      <c r="J99" s="1046">
        <f>J100+J101</f>
        <v>143.2</v>
      </c>
      <c r="K99" s="7"/>
      <c r="L99" s="7"/>
    </row>
    <row r="100" spans="1:12" ht="33" customHeight="1" thickBot="1">
      <c r="A100" s="456" t="s">
        <v>542</v>
      </c>
      <c r="B100" s="937"/>
      <c r="C100" s="718" t="s">
        <v>188</v>
      </c>
      <c r="D100" s="445"/>
      <c r="E100" s="182" t="s">
        <v>38</v>
      </c>
      <c r="F100" s="183" t="s">
        <v>37</v>
      </c>
      <c r="G100" s="183" t="s">
        <v>213</v>
      </c>
      <c r="H100" s="765" t="s">
        <v>36</v>
      </c>
      <c r="I100" s="793" t="s">
        <v>191</v>
      </c>
      <c r="J100" s="1047">
        <v>130.2</v>
      </c>
      <c r="K100" s="7"/>
      <c r="L100" s="7"/>
    </row>
    <row r="101" spans="1:12" ht="26.25" customHeight="1" thickBot="1">
      <c r="A101" s="90" t="s">
        <v>572</v>
      </c>
      <c r="B101" s="345"/>
      <c r="C101" s="346" t="s">
        <v>188</v>
      </c>
      <c r="D101" s="938" t="s">
        <v>135</v>
      </c>
      <c r="E101" s="348" t="s">
        <v>38</v>
      </c>
      <c r="F101" s="262" t="s">
        <v>37</v>
      </c>
      <c r="G101" s="262" t="s">
        <v>213</v>
      </c>
      <c r="H101" s="349" t="s">
        <v>36</v>
      </c>
      <c r="I101" s="350" t="s">
        <v>189</v>
      </c>
      <c r="J101" s="347">
        <v>13</v>
      </c>
      <c r="K101" s="7"/>
      <c r="L101" s="7"/>
    </row>
    <row r="102" spans="1:12" ht="29.25" customHeight="1" thickBot="1">
      <c r="A102" s="116" t="s">
        <v>120</v>
      </c>
      <c r="B102" s="1103" t="s">
        <v>119</v>
      </c>
      <c r="C102" s="1104"/>
      <c r="D102" s="1105"/>
      <c r="E102" s="1105"/>
      <c r="F102" s="1106"/>
      <c r="G102" s="1106"/>
      <c r="H102" s="1107"/>
      <c r="I102" s="1108"/>
      <c r="J102" s="273">
        <f>J103</f>
        <v>93.3</v>
      </c>
      <c r="K102" s="7"/>
      <c r="L102" s="7"/>
    </row>
    <row r="103" spans="1:12" ht="43.5" customHeight="1">
      <c r="A103" s="1097" t="s">
        <v>139</v>
      </c>
      <c r="B103" s="1098"/>
      <c r="C103" s="1099" t="s">
        <v>211</v>
      </c>
      <c r="D103" s="1100"/>
      <c r="E103" s="1100" t="s">
        <v>214</v>
      </c>
      <c r="F103" s="1099" t="s">
        <v>91</v>
      </c>
      <c r="G103" s="1099" t="s">
        <v>214</v>
      </c>
      <c r="H103" s="1101" t="s">
        <v>215</v>
      </c>
      <c r="I103" s="1102"/>
      <c r="J103" s="1043">
        <f>J104+J112</f>
        <v>93.3</v>
      </c>
      <c r="K103" s="7"/>
      <c r="L103" s="7"/>
    </row>
    <row r="104" spans="1:12" ht="86.25" customHeight="1">
      <c r="A104" s="939" t="s">
        <v>540</v>
      </c>
      <c r="B104" s="940"/>
      <c r="C104" s="746" t="s">
        <v>211</v>
      </c>
      <c r="D104" s="747" t="s">
        <v>70</v>
      </c>
      <c r="E104" s="747" t="s">
        <v>230</v>
      </c>
      <c r="F104" s="746" t="s">
        <v>91</v>
      </c>
      <c r="G104" s="746" t="s">
        <v>214</v>
      </c>
      <c r="H104" s="748" t="s">
        <v>215</v>
      </c>
      <c r="I104" s="529"/>
      <c r="J104" s="1044">
        <f>J105</f>
        <v>90</v>
      </c>
      <c r="K104" s="7"/>
      <c r="L104" s="7"/>
    </row>
    <row r="105" spans="1:12" ht="101.25" customHeight="1">
      <c r="A105" s="941" t="s">
        <v>574</v>
      </c>
      <c r="B105" s="940"/>
      <c r="C105" s="529" t="s">
        <v>211</v>
      </c>
      <c r="D105" s="718" t="s">
        <v>100</v>
      </c>
      <c r="E105" s="718" t="s">
        <v>230</v>
      </c>
      <c r="F105" s="529" t="s">
        <v>212</v>
      </c>
      <c r="G105" s="529" t="s">
        <v>214</v>
      </c>
      <c r="H105" s="719" t="s">
        <v>215</v>
      </c>
      <c r="I105" s="529"/>
      <c r="J105" s="1038">
        <f>J106+J109</f>
        <v>90</v>
      </c>
      <c r="K105" s="7"/>
      <c r="L105" s="7"/>
    </row>
    <row r="106" spans="1:12" ht="88.5" customHeight="1" thickBot="1">
      <c r="A106" s="828" t="s">
        <v>563</v>
      </c>
      <c r="B106" s="940"/>
      <c r="C106" s="529" t="s">
        <v>211</v>
      </c>
      <c r="D106" s="764" t="s">
        <v>71</v>
      </c>
      <c r="E106" s="182" t="s">
        <v>230</v>
      </c>
      <c r="F106" s="183" t="s">
        <v>212</v>
      </c>
      <c r="G106" s="183" t="s">
        <v>213</v>
      </c>
      <c r="H106" s="765" t="s">
        <v>215</v>
      </c>
      <c r="I106" s="529"/>
      <c r="J106" s="1045">
        <f>J107</f>
        <v>70</v>
      </c>
      <c r="K106" s="7"/>
      <c r="L106" s="7"/>
    </row>
    <row r="107" spans="1:12" ht="59.25" customHeight="1">
      <c r="A107" s="166" t="s">
        <v>69</v>
      </c>
      <c r="B107" s="95"/>
      <c r="C107" s="30" t="s">
        <v>211</v>
      </c>
      <c r="D107" s="289" t="s">
        <v>72</v>
      </c>
      <c r="E107" s="291" t="s">
        <v>230</v>
      </c>
      <c r="F107" s="108" t="s">
        <v>212</v>
      </c>
      <c r="G107" s="108" t="s">
        <v>213</v>
      </c>
      <c r="H107" s="171" t="s">
        <v>256</v>
      </c>
      <c r="I107" s="30"/>
      <c r="J107" s="266">
        <f>J108</f>
        <v>70</v>
      </c>
      <c r="K107" s="7"/>
      <c r="L107" s="7"/>
    </row>
    <row r="108" spans="1:14" s="46" customFormat="1" ht="39.75" customHeight="1" thickBot="1">
      <c r="A108" s="90" t="s">
        <v>596</v>
      </c>
      <c r="B108" s="95"/>
      <c r="C108" s="30" t="s">
        <v>211</v>
      </c>
      <c r="D108" s="289" t="s">
        <v>72</v>
      </c>
      <c r="E108" s="291" t="s">
        <v>230</v>
      </c>
      <c r="F108" s="108" t="s">
        <v>212</v>
      </c>
      <c r="G108" s="108" t="s">
        <v>213</v>
      </c>
      <c r="H108" s="171" t="s">
        <v>256</v>
      </c>
      <c r="I108" s="30" t="s">
        <v>189</v>
      </c>
      <c r="J108" s="468">
        <v>70</v>
      </c>
      <c r="K108" s="48"/>
      <c r="L108" s="48"/>
      <c r="M108" s="47"/>
      <c r="N108" s="47"/>
    </row>
    <row r="109" spans="1:14" ht="41.25" customHeight="1">
      <c r="A109" s="456" t="s">
        <v>13</v>
      </c>
      <c r="B109" s="940"/>
      <c r="C109" s="529" t="s">
        <v>211</v>
      </c>
      <c r="D109" s="764"/>
      <c r="E109" s="782" t="s">
        <v>230</v>
      </c>
      <c r="F109" s="783" t="s">
        <v>212</v>
      </c>
      <c r="G109" s="783" t="s">
        <v>222</v>
      </c>
      <c r="H109" s="810" t="s">
        <v>257</v>
      </c>
      <c r="I109" s="529"/>
      <c r="J109" s="1037">
        <f>J111</f>
        <v>20</v>
      </c>
      <c r="K109" s="7"/>
      <c r="L109" s="7"/>
      <c r="M109"/>
      <c r="N109"/>
    </row>
    <row r="110" spans="1:14" ht="41.25" customHeight="1">
      <c r="A110" s="456" t="s">
        <v>73</v>
      </c>
      <c r="B110" s="940"/>
      <c r="C110" s="529" t="s">
        <v>211</v>
      </c>
      <c r="D110" s="764"/>
      <c r="E110" s="782" t="s">
        <v>230</v>
      </c>
      <c r="F110" s="783" t="s">
        <v>212</v>
      </c>
      <c r="G110" s="783" t="s">
        <v>222</v>
      </c>
      <c r="H110" s="810" t="s">
        <v>257</v>
      </c>
      <c r="I110" s="529"/>
      <c r="J110" s="1039">
        <f>J111</f>
        <v>20</v>
      </c>
      <c r="K110" s="7"/>
      <c r="L110" s="7"/>
      <c r="M110"/>
      <c r="N110"/>
    </row>
    <row r="111" spans="1:14" ht="38.25" customHeight="1">
      <c r="A111" s="70" t="s">
        <v>604</v>
      </c>
      <c r="B111" s="940"/>
      <c r="C111" s="529" t="s">
        <v>211</v>
      </c>
      <c r="D111" s="764"/>
      <c r="E111" s="782" t="s">
        <v>230</v>
      </c>
      <c r="F111" s="783" t="s">
        <v>212</v>
      </c>
      <c r="G111" s="783" t="s">
        <v>213</v>
      </c>
      <c r="H111" s="810" t="s">
        <v>257</v>
      </c>
      <c r="I111" s="529" t="s">
        <v>189</v>
      </c>
      <c r="J111" s="1038">
        <v>20</v>
      </c>
      <c r="K111" s="7"/>
      <c r="L111" s="7"/>
      <c r="M111"/>
      <c r="N111"/>
    </row>
    <row r="112" spans="1:14" ht="45.75" customHeight="1">
      <c r="A112" s="772" t="s">
        <v>463</v>
      </c>
      <c r="B112" s="966"/>
      <c r="C112" s="183" t="s">
        <v>211</v>
      </c>
      <c r="D112" s="182"/>
      <c r="E112" s="182" t="s">
        <v>38</v>
      </c>
      <c r="F112" s="183" t="s">
        <v>91</v>
      </c>
      <c r="G112" s="183" t="s">
        <v>214</v>
      </c>
      <c r="H112" s="765" t="s">
        <v>215</v>
      </c>
      <c r="I112" s="183"/>
      <c r="J112" s="998">
        <f>J113</f>
        <v>3.3</v>
      </c>
      <c r="K112" s="7"/>
      <c r="L112" s="7"/>
      <c r="M112"/>
      <c r="N112"/>
    </row>
    <row r="113" spans="1:14" ht="32.25" customHeight="1">
      <c r="A113" s="722" t="s">
        <v>440</v>
      </c>
      <c r="B113" s="940"/>
      <c r="C113" s="529" t="s">
        <v>211</v>
      </c>
      <c r="D113" s="764"/>
      <c r="E113" s="782" t="s">
        <v>38</v>
      </c>
      <c r="F113" s="783" t="s">
        <v>37</v>
      </c>
      <c r="G113" s="783" t="s">
        <v>214</v>
      </c>
      <c r="H113" s="810" t="s">
        <v>215</v>
      </c>
      <c r="I113" s="529"/>
      <c r="J113" s="1038">
        <f>J116</f>
        <v>3.3</v>
      </c>
      <c r="K113" s="7"/>
      <c r="L113" s="7"/>
      <c r="M113"/>
      <c r="N113"/>
    </row>
    <row r="114" spans="1:14" ht="42" customHeight="1" hidden="1">
      <c r="A114" s="811" t="s">
        <v>140</v>
      </c>
      <c r="B114" s="942"/>
      <c r="C114" s="230" t="s">
        <v>211</v>
      </c>
      <c r="D114" s="799"/>
      <c r="E114" s="799" t="s">
        <v>38</v>
      </c>
      <c r="F114" s="230" t="s">
        <v>37</v>
      </c>
      <c r="G114" s="230" t="s">
        <v>213</v>
      </c>
      <c r="H114" s="800" t="s">
        <v>215</v>
      </c>
      <c r="I114" s="230"/>
      <c r="J114" s="1038">
        <f>J115</f>
        <v>15</v>
      </c>
      <c r="K114" s="7"/>
      <c r="L114" s="7"/>
      <c r="M114"/>
      <c r="N114"/>
    </row>
    <row r="115" spans="1:14" ht="38.25" customHeight="1" hidden="1">
      <c r="A115" s="722" t="s">
        <v>564</v>
      </c>
      <c r="B115" s="942"/>
      <c r="C115" s="195" t="s">
        <v>211</v>
      </c>
      <c r="D115" s="801"/>
      <c r="E115" s="175" t="s">
        <v>38</v>
      </c>
      <c r="F115" s="176" t="s">
        <v>37</v>
      </c>
      <c r="G115" s="176" t="s">
        <v>213</v>
      </c>
      <c r="H115" s="802" t="s">
        <v>279</v>
      </c>
      <c r="I115" s="195"/>
      <c r="J115" s="1038">
        <v>15</v>
      </c>
      <c r="K115" s="7"/>
      <c r="L115" s="7"/>
      <c r="M115"/>
      <c r="N115"/>
    </row>
    <row r="116" spans="1:14" ht="38.25" customHeight="1" thickBot="1">
      <c r="A116" s="172" t="s">
        <v>197</v>
      </c>
      <c r="B116" s="398"/>
      <c r="C116" s="32" t="s">
        <v>211</v>
      </c>
      <c r="D116" s="304"/>
      <c r="E116" s="393" t="s">
        <v>38</v>
      </c>
      <c r="F116" s="352" t="s">
        <v>37</v>
      </c>
      <c r="G116" s="352" t="s">
        <v>213</v>
      </c>
      <c r="H116" s="392" t="s">
        <v>279</v>
      </c>
      <c r="I116" s="32" t="s">
        <v>515</v>
      </c>
      <c r="J116" s="387">
        <v>3.3</v>
      </c>
      <c r="K116" s="7"/>
      <c r="L116" s="7"/>
      <c r="M116"/>
      <c r="N116"/>
    </row>
    <row r="117" spans="1:14" ht="38.25" customHeight="1" thickBot="1">
      <c r="A117" s="1094" t="s">
        <v>138</v>
      </c>
      <c r="B117" s="1086" t="s">
        <v>118</v>
      </c>
      <c r="C117" s="1095"/>
      <c r="D117" s="1064"/>
      <c r="E117" s="1087"/>
      <c r="F117" s="1085"/>
      <c r="G117" s="1085"/>
      <c r="H117" s="1088"/>
      <c r="I117" s="1096"/>
      <c r="J117" s="280">
        <f>J118</f>
        <v>3113.5</v>
      </c>
      <c r="K117" s="7"/>
      <c r="L117" s="7"/>
      <c r="M117"/>
      <c r="N117"/>
    </row>
    <row r="118" spans="1:14" ht="38.25" customHeight="1" thickBot="1">
      <c r="A118" s="1089" t="s">
        <v>106</v>
      </c>
      <c r="B118" s="1090"/>
      <c r="C118" s="1091" t="s">
        <v>105</v>
      </c>
      <c r="D118" s="1090"/>
      <c r="E118" s="1092" t="s">
        <v>214</v>
      </c>
      <c r="F118" s="1090" t="s">
        <v>91</v>
      </c>
      <c r="G118" s="1090" t="s">
        <v>214</v>
      </c>
      <c r="H118" s="1093" t="s">
        <v>215</v>
      </c>
      <c r="I118" s="1090"/>
      <c r="J118" s="1040">
        <f>J125+J134</f>
        <v>3113.5</v>
      </c>
      <c r="K118" s="7"/>
      <c r="L118" s="7"/>
      <c r="M118"/>
      <c r="N118"/>
    </row>
    <row r="119" spans="1:14" ht="21" customHeight="1" hidden="1">
      <c r="A119" s="939" t="s">
        <v>491</v>
      </c>
      <c r="B119" s="183"/>
      <c r="C119" s="944" t="s">
        <v>105</v>
      </c>
      <c r="D119" s="724" t="s">
        <v>62</v>
      </c>
      <c r="E119" s="725" t="s">
        <v>222</v>
      </c>
      <c r="F119" s="724" t="s">
        <v>91</v>
      </c>
      <c r="G119" s="724" t="s">
        <v>214</v>
      </c>
      <c r="H119" s="726" t="s">
        <v>215</v>
      </c>
      <c r="I119" s="183"/>
      <c r="J119" s="1041">
        <f>J120</f>
        <v>4853.200000000001</v>
      </c>
      <c r="K119" s="7"/>
      <c r="L119" s="7"/>
      <c r="M119"/>
      <c r="N119"/>
    </row>
    <row r="120" spans="1:14" ht="64.5" customHeight="1" hidden="1">
      <c r="A120" s="945" t="s">
        <v>565</v>
      </c>
      <c r="B120" s="183"/>
      <c r="C120" s="946" t="s">
        <v>105</v>
      </c>
      <c r="D120" s="761" t="s">
        <v>63</v>
      </c>
      <c r="E120" s="762" t="s">
        <v>222</v>
      </c>
      <c r="F120" s="761" t="s">
        <v>212</v>
      </c>
      <c r="G120" s="761" t="s">
        <v>214</v>
      </c>
      <c r="H120" s="763" t="s">
        <v>215</v>
      </c>
      <c r="I120" s="761"/>
      <c r="J120" s="1035">
        <f>J121</f>
        <v>4853.200000000001</v>
      </c>
      <c r="K120" s="7"/>
      <c r="L120" s="7"/>
      <c r="M120"/>
      <c r="N120"/>
    </row>
    <row r="121" spans="1:14" ht="91.5" customHeight="1" hidden="1">
      <c r="A121" s="846" t="s">
        <v>80</v>
      </c>
      <c r="B121" s="183"/>
      <c r="C121" s="790" t="s">
        <v>105</v>
      </c>
      <c r="D121" s="445" t="s">
        <v>64</v>
      </c>
      <c r="E121" s="182" t="s">
        <v>222</v>
      </c>
      <c r="F121" s="183" t="s">
        <v>212</v>
      </c>
      <c r="G121" s="183" t="s">
        <v>213</v>
      </c>
      <c r="H121" s="765" t="s">
        <v>215</v>
      </c>
      <c r="I121" s="183"/>
      <c r="J121" s="998">
        <f>J122+J124+J131</f>
        <v>4853.200000000001</v>
      </c>
      <c r="K121" s="7"/>
      <c r="L121" s="7"/>
      <c r="M121"/>
      <c r="N121"/>
    </row>
    <row r="122" spans="1:14" ht="50.25" customHeight="1" hidden="1">
      <c r="A122" s="846" t="s">
        <v>61</v>
      </c>
      <c r="B122" s="183"/>
      <c r="C122" s="947" t="s">
        <v>105</v>
      </c>
      <c r="D122" s="445" t="s">
        <v>64</v>
      </c>
      <c r="E122" s="182" t="s">
        <v>222</v>
      </c>
      <c r="F122" s="183" t="s">
        <v>212</v>
      </c>
      <c r="G122" s="183" t="s">
        <v>213</v>
      </c>
      <c r="H122" s="810" t="s">
        <v>223</v>
      </c>
      <c r="I122" s="183"/>
      <c r="J122" s="998">
        <f>J123</f>
        <v>1759.7</v>
      </c>
      <c r="K122" s="473"/>
      <c r="L122" s="7"/>
      <c r="M122"/>
      <c r="N122"/>
    </row>
    <row r="123" spans="1:14" ht="32.25" customHeight="1" hidden="1">
      <c r="A123" s="948" t="s">
        <v>50</v>
      </c>
      <c r="B123" s="183"/>
      <c r="C123" s="790" t="s">
        <v>105</v>
      </c>
      <c r="D123" s="445" t="s">
        <v>64</v>
      </c>
      <c r="E123" s="182" t="s">
        <v>222</v>
      </c>
      <c r="F123" s="183" t="s">
        <v>212</v>
      </c>
      <c r="G123" s="183" t="s">
        <v>213</v>
      </c>
      <c r="H123" s="810" t="s">
        <v>223</v>
      </c>
      <c r="I123" s="183" t="s">
        <v>189</v>
      </c>
      <c r="J123" s="998">
        <v>1759.7</v>
      </c>
      <c r="K123" s="7"/>
      <c r="L123" s="7"/>
      <c r="M123"/>
      <c r="N123"/>
    </row>
    <row r="124" spans="1:14" ht="33.75" customHeight="1" hidden="1" thickBot="1">
      <c r="A124" s="766" t="s">
        <v>249</v>
      </c>
      <c r="B124" s="949"/>
      <c r="C124" s="784" t="s">
        <v>105</v>
      </c>
      <c r="D124" s="529"/>
      <c r="E124" s="718" t="s">
        <v>222</v>
      </c>
      <c r="F124" s="529" t="s">
        <v>212</v>
      </c>
      <c r="G124" s="529" t="s">
        <v>213</v>
      </c>
      <c r="H124" s="719" t="s">
        <v>494</v>
      </c>
      <c r="I124" s="529"/>
      <c r="J124" s="1042">
        <f>J129</f>
        <v>2193.9</v>
      </c>
      <c r="K124" s="7"/>
      <c r="L124" s="7"/>
      <c r="M124"/>
      <c r="N124"/>
    </row>
    <row r="125" spans="1:14" ht="110.25" customHeight="1" thickBot="1">
      <c r="A125" s="985" t="s">
        <v>472</v>
      </c>
      <c r="B125" s="949"/>
      <c r="C125" s="784" t="s">
        <v>105</v>
      </c>
      <c r="D125" s="529"/>
      <c r="E125" s="718" t="s">
        <v>222</v>
      </c>
      <c r="F125" s="529" t="s">
        <v>91</v>
      </c>
      <c r="G125" s="529" t="s">
        <v>214</v>
      </c>
      <c r="H125" s="719" t="s">
        <v>215</v>
      </c>
      <c r="I125" s="529"/>
      <c r="J125" s="974">
        <f>J126</f>
        <v>3093.5</v>
      </c>
      <c r="K125" s="7"/>
      <c r="L125" s="7"/>
      <c r="M125"/>
      <c r="N125"/>
    </row>
    <row r="126" spans="1:14" ht="57" customHeight="1">
      <c r="A126" s="928" t="s">
        <v>177</v>
      </c>
      <c r="B126" s="949"/>
      <c r="C126" s="784" t="s">
        <v>105</v>
      </c>
      <c r="D126" s="529"/>
      <c r="E126" s="718" t="s">
        <v>222</v>
      </c>
      <c r="F126" s="529" t="s">
        <v>212</v>
      </c>
      <c r="G126" s="529" t="s">
        <v>214</v>
      </c>
      <c r="H126" s="719" t="s">
        <v>215</v>
      </c>
      <c r="I126" s="529"/>
      <c r="J126" s="1039">
        <f>J127</f>
        <v>3093.5</v>
      </c>
      <c r="K126" s="7"/>
      <c r="L126" s="7"/>
      <c r="M126"/>
      <c r="N126"/>
    </row>
    <row r="127" spans="1:14" ht="57" customHeight="1">
      <c r="A127" s="986" t="s">
        <v>80</v>
      </c>
      <c r="B127" s="949"/>
      <c r="C127" s="784" t="s">
        <v>105</v>
      </c>
      <c r="D127" s="529"/>
      <c r="E127" s="718" t="s">
        <v>222</v>
      </c>
      <c r="F127" s="529" t="s">
        <v>212</v>
      </c>
      <c r="G127" s="529" t="s">
        <v>213</v>
      </c>
      <c r="H127" s="719" t="s">
        <v>215</v>
      </c>
      <c r="I127" s="529"/>
      <c r="J127" s="1038">
        <f>J128+J131</f>
        <v>3093.5</v>
      </c>
      <c r="K127" s="7"/>
      <c r="L127" s="7"/>
      <c r="M127"/>
      <c r="N127"/>
    </row>
    <row r="128" spans="1:14" ht="57" customHeight="1">
      <c r="A128" s="986" t="s">
        <v>61</v>
      </c>
      <c r="B128" s="949"/>
      <c r="C128" s="784" t="s">
        <v>573</v>
      </c>
      <c r="D128" s="529"/>
      <c r="E128" s="718" t="s">
        <v>222</v>
      </c>
      <c r="F128" s="529" t="s">
        <v>212</v>
      </c>
      <c r="G128" s="529" t="s">
        <v>213</v>
      </c>
      <c r="H128" s="719" t="s">
        <v>223</v>
      </c>
      <c r="I128" s="529"/>
      <c r="J128" s="1038">
        <f>J129</f>
        <v>2193.9</v>
      </c>
      <c r="K128" s="7"/>
      <c r="L128" s="7"/>
      <c r="M128"/>
      <c r="N128"/>
    </row>
    <row r="129" spans="1:14" ht="36.75" customHeight="1">
      <c r="A129" s="766" t="s">
        <v>468</v>
      </c>
      <c r="B129" s="949"/>
      <c r="C129" s="784" t="s">
        <v>105</v>
      </c>
      <c r="D129" s="529"/>
      <c r="E129" s="718" t="s">
        <v>222</v>
      </c>
      <c r="F129" s="529" t="s">
        <v>212</v>
      </c>
      <c r="G129" s="529" t="s">
        <v>213</v>
      </c>
      <c r="H129" s="719" t="s">
        <v>223</v>
      </c>
      <c r="I129" s="529"/>
      <c r="J129" s="1038">
        <f>J130</f>
        <v>2193.9</v>
      </c>
      <c r="K129" s="7"/>
      <c r="L129" s="7"/>
      <c r="M129"/>
      <c r="N129"/>
    </row>
    <row r="130" spans="1:14" ht="36.75" customHeight="1">
      <c r="A130" s="766" t="s">
        <v>454</v>
      </c>
      <c r="B130" s="949"/>
      <c r="C130" s="784" t="s">
        <v>105</v>
      </c>
      <c r="D130" s="529"/>
      <c r="E130" s="718" t="s">
        <v>222</v>
      </c>
      <c r="F130" s="529" t="s">
        <v>212</v>
      </c>
      <c r="G130" s="529" t="s">
        <v>213</v>
      </c>
      <c r="H130" s="719" t="s">
        <v>223</v>
      </c>
      <c r="I130" s="529" t="s">
        <v>189</v>
      </c>
      <c r="J130" s="1038">
        <v>2193.9</v>
      </c>
      <c r="K130" s="7"/>
      <c r="L130" s="7"/>
      <c r="M130"/>
      <c r="N130"/>
    </row>
    <row r="131" spans="1:14" ht="52.5" customHeight="1">
      <c r="A131" s="823" t="s">
        <v>495</v>
      </c>
      <c r="B131" s="950"/>
      <c r="C131" s="237" t="s">
        <v>105</v>
      </c>
      <c r="D131" s="195"/>
      <c r="E131" s="861" t="s">
        <v>222</v>
      </c>
      <c r="F131" s="195" t="s">
        <v>212</v>
      </c>
      <c r="G131" s="195" t="s">
        <v>213</v>
      </c>
      <c r="H131" s="476" t="s">
        <v>250</v>
      </c>
      <c r="I131" s="195"/>
      <c r="J131" s="385">
        <f>J132</f>
        <v>899.6</v>
      </c>
      <c r="K131" s="7"/>
      <c r="L131" s="7"/>
      <c r="M131"/>
      <c r="N131"/>
    </row>
    <row r="132" spans="1:14" ht="39.75" customHeight="1">
      <c r="A132" s="823" t="s">
        <v>575</v>
      </c>
      <c r="B132" s="950"/>
      <c r="C132" s="237" t="s">
        <v>105</v>
      </c>
      <c r="D132" s="195"/>
      <c r="E132" s="861" t="s">
        <v>222</v>
      </c>
      <c r="F132" s="195" t="s">
        <v>212</v>
      </c>
      <c r="G132" s="195" t="s">
        <v>213</v>
      </c>
      <c r="H132" s="476" t="s">
        <v>250</v>
      </c>
      <c r="I132" s="195"/>
      <c r="J132" s="385">
        <f>J133</f>
        <v>899.6</v>
      </c>
      <c r="K132" s="7"/>
      <c r="L132" s="7"/>
      <c r="M132"/>
      <c r="N132"/>
    </row>
    <row r="133" spans="1:14" ht="39.75" customHeight="1" thickBot="1">
      <c r="A133" s="823" t="s">
        <v>575</v>
      </c>
      <c r="B133" s="950"/>
      <c r="C133" s="237" t="s">
        <v>105</v>
      </c>
      <c r="D133" s="195"/>
      <c r="E133" s="861" t="s">
        <v>222</v>
      </c>
      <c r="F133" s="195" t="s">
        <v>212</v>
      </c>
      <c r="G133" s="195" t="s">
        <v>213</v>
      </c>
      <c r="H133" s="476" t="s">
        <v>250</v>
      </c>
      <c r="I133" s="195" t="s">
        <v>189</v>
      </c>
      <c r="J133" s="429">
        <v>899.6</v>
      </c>
      <c r="K133" s="7"/>
      <c r="L133" s="7"/>
      <c r="M133"/>
      <c r="N133"/>
    </row>
    <row r="134" spans="1:14" ht="54.75" customHeight="1">
      <c r="A134" s="951" t="s">
        <v>274</v>
      </c>
      <c r="B134" s="183"/>
      <c r="C134" s="947" t="s">
        <v>105</v>
      </c>
      <c r="D134" s="445"/>
      <c r="E134" s="782" t="s">
        <v>230</v>
      </c>
      <c r="F134" s="783" t="s">
        <v>91</v>
      </c>
      <c r="G134" s="783" t="s">
        <v>214</v>
      </c>
      <c r="H134" s="810" t="s">
        <v>215</v>
      </c>
      <c r="I134" s="183"/>
      <c r="J134" s="1033">
        <f>J135</f>
        <v>20</v>
      </c>
      <c r="K134" s="7"/>
      <c r="L134" s="7"/>
      <c r="M134"/>
      <c r="N134"/>
    </row>
    <row r="135" spans="1:14" ht="42.75" customHeight="1">
      <c r="A135" s="952" t="s">
        <v>275</v>
      </c>
      <c r="B135" s="194"/>
      <c r="C135" s="953" t="s">
        <v>105</v>
      </c>
      <c r="D135" s="954" t="s">
        <v>214</v>
      </c>
      <c r="E135" s="955" t="s">
        <v>230</v>
      </c>
      <c r="F135" s="255" t="s">
        <v>217</v>
      </c>
      <c r="G135" s="761" t="s">
        <v>214</v>
      </c>
      <c r="H135" s="956" t="s">
        <v>215</v>
      </c>
      <c r="I135" s="761"/>
      <c r="J135" s="1035">
        <f>J136</f>
        <v>20</v>
      </c>
      <c r="K135" s="7"/>
      <c r="L135" s="7"/>
      <c r="M135"/>
      <c r="N135"/>
    </row>
    <row r="136" spans="1:14" ht="39" customHeight="1">
      <c r="A136" s="823" t="s">
        <v>0</v>
      </c>
      <c r="B136" s="190"/>
      <c r="C136" s="957" t="s">
        <v>105</v>
      </c>
      <c r="D136" s="190" t="s">
        <v>213</v>
      </c>
      <c r="E136" s="189" t="s">
        <v>230</v>
      </c>
      <c r="F136" s="195" t="s">
        <v>217</v>
      </c>
      <c r="G136" s="783" t="s">
        <v>213</v>
      </c>
      <c r="H136" s="476" t="s">
        <v>215</v>
      </c>
      <c r="I136" s="183"/>
      <c r="J136" s="998">
        <f>J137</f>
        <v>20</v>
      </c>
      <c r="K136" s="7"/>
      <c r="L136" s="7"/>
      <c r="M136"/>
      <c r="N136"/>
    </row>
    <row r="137" spans="1:14" ht="45" customHeight="1">
      <c r="A137" s="823" t="s">
        <v>501</v>
      </c>
      <c r="B137" s="190"/>
      <c r="C137" s="957" t="s">
        <v>105</v>
      </c>
      <c r="D137" s="190" t="s">
        <v>213</v>
      </c>
      <c r="E137" s="189" t="s">
        <v>230</v>
      </c>
      <c r="F137" s="195" t="s">
        <v>217</v>
      </c>
      <c r="G137" s="783" t="s">
        <v>213</v>
      </c>
      <c r="H137" s="476" t="s">
        <v>1</v>
      </c>
      <c r="I137" s="783"/>
      <c r="J137" s="998">
        <f>J138</f>
        <v>20</v>
      </c>
      <c r="K137" s="32"/>
      <c r="L137" s="7"/>
      <c r="M137"/>
      <c r="N137"/>
    </row>
    <row r="138" spans="1:14" ht="28.5" customHeight="1" thickBot="1">
      <c r="A138" s="1077" t="s">
        <v>469</v>
      </c>
      <c r="B138" s="415"/>
      <c r="C138" s="1078" t="s">
        <v>105</v>
      </c>
      <c r="D138" s="415" t="s">
        <v>213</v>
      </c>
      <c r="E138" s="1079" t="s">
        <v>230</v>
      </c>
      <c r="F138" s="1080" t="s">
        <v>217</v>
      </c>
      <c r="G138" s="1080" t="s">
        <v>213</v>
      </c>
      <c r="H138" s="1081">
        <v>11160</v>
      </c>
      <c r="I138" s="989" t="s">
        <v>189</v>
      </c>
      <c r="J138" s="1034">
        <v>20</v>
      </c>
      <c r="K138" s="32"/>
      <c r="L138" s="7"/>
      <c r="M138"/>
      <c r="N138"/>
    </row>
    <row r="139" spans="1:14" ht="38.25" customHeight="1" thickBot="1">
      <c r="A139" s="911" t="s">
        <v>136</v>
      </c>
      <c r="B139" s="1085" t="s">
        <v>117</v>
      </c>
      <c r="C139" s="1086"/>
      <c r="D139" s="1085"/>
      <c r="E139" s="1087"/>
      <c r="F139" s="1085"/>
      <c r="G139" s="1085"/>
      <c r="H139" s="1088"/>
      <c r="I139" s="1085"/>
      <c r="J139" s="344">
        <f>J140+J150+J158</f>
        <v>4302.59</v>
      </c>
      <c r="K139" s="32"/>
      <c r="L139" s="7"/>
      <c r="M139"/>
      <c r="N139"/>
    </row>
    <row r="140" spans="1:14" ht="32.25" customHeight="1">
      <c r="A140" s="1082" t="s">
        <v>185</v>
      </c>
      <c r="B140" s="1071"/>
      <c r="C140" s="1083" t="s">
        <v>184</v>
      </c>
      <c r="D140" s="1072"/>
      <c r="E140" s="1073"/>
      <c r="F140" s="1071"/>
      <c r="G140" s="1071"/>
      <c r="H140" s="1084"/>
      <c r="I140" s="1071"/>
      <c r="J140" s="1074">
        <f>J141</f>
        <v>223</v>
      </c>
      <c r="K140" s="32"/>
      <c r="L140" s="7"/>
      <c r="M140"/>
      <c r="N140"/>
    </row>
    <row r="141" spans="1:14" ht="32.25" customHeight="1">
      <c r="A141" s="722" t="s">
        <v>199</v>
      </c>
      <c r="B141" s="960"/>
      <c r="C141" s="765" t="s">
        <v>184</v>
      </c>
      <c r="D141" s="445"/>
      <c r="E141" s="182" t="s">
        <v>38</v>
      </c>
      <c r="F141" s="183" t="s">
        <v>91</v>
      </c>
      <c r="G141" s="183" t="s">
        <v>214</v>
      </c>
      <c r="H141" s="765" t="s">
        <v>215</v>
      </c>
      <c r="I141" s="183"/>
      <c r="J141" s="998">
        <f>J142</f>
        <v>223</v>
      </c>
      <c r="K141" s="32"/>
      <c r="L141" s="7"/>
      <c r="M141"/>
      <c r="N141"/>
    </row>
    <row r="142" spans="1:14" ht="32.25" customHeight="1">
      <c r="A142" s="722" t="s">
        <v>440</v>
      </c>
      <c r="B142" s="960"/>
      <c r="C142" s="765" t="s">
        <v>184</v>
      </c>
      <c r="D142" s="445"/>
      <c r="E142" s="182" t="s">
        <v>38</v>
      </c>
      <c r="F142" s="183" t="s">
        <v>37</v>
      </c>
      <c r="G142" s="183" t="s">
        <v>214</v>
      </c>
      <c r="H142" s="765" t="s">
        <v>215</v>
      </c>
      <c r="I142" s="183"/>
      <c r="J142" s="998">
        <f>J143</f>
        <v>223</v>
      </c>
      <c r="K142" s="32"/>
      <c r="L142" s="7"/>
      <c r="M142"/>
      <c r="N142"/>
    </row>
    <row r="143" spans="1:14" ht="32.25" customHeight="1">
      <c r="A143" s="759" t="s">
        <v>440</v>
      </c>
      <c r="B143" s="960"/>
      <c r="C143" s="765" t="s">
        <v>184</v>
      </c>
      <c r="D143" s="445"/>
      <c r="E143" s="182" t="s">
        <v>38</v>
      </c>
      <c r="F143" s="183" t="s">
        <v>37</v>
      </c>
      <c r="G143" s="183" t="s">
        <v>213</v>
      </c>
      <c r="H143" s="765" t="s">
        <v>215</v>
      </c>
      <c r="I143" s="183"/>
      <c r="J143" s="998">
        <f>J144+J146+J148</f>
        <v>223</v>
      </c>
      <c r="K143" s="32"/>
      <c r="L143" s="7"/>
      <c r="M143"/>
      <c r="N143"/>
    </row>
    <row r="144" spans="1:14" ht="63.75" customHeight="1">
      <c r="A144" s="928" t="s">
        <v>35</v>
      </c>
      <c r="B144" s="960"/>
      <c r="C144" s="765" t="s">
        <v>184</v>
      </c>
      <c r="D144" s="445"/>
      <c r="E144" s="182" t="s">
        <v>38</v>
      </c>
      <c r="F144" s="183" t="s">
        <v>37</v>
      </c>
      <c r="G144" s="183" t="s">
        <v>213</v>
      </c>
      <c r="H144" s="765" t="s">
        <v>41</v>
      </c>
      <c r="I144" s="183"/>
      <c r="J144" s="998">
        <f>J145</f>
        <v>28.1</v>
      </c>
      <c r="K144" s="32"/>
      <c r="L144" s="7"/>
      <c r="M144"/>
      <c r="N144"/>
    </row>
    <row r="145" spans="1:14" ht="28.5" customHeight="1">
      <c r="A145" s="987" t="s">
        <v>454</v>
      </c>
      <c r="B145" s="988"/>
      <c r="C145" s="988" t="s">
        <v>184</v>
      </c>
      <c r="D145" s="28"/>
      <c r="E145" s="291" t="s">
        <v>38</v>
      </c>
      <c r="F145" s="108" t="s">
        <v>37</v>
      </c>
      <c r="G145" s="108" t="s">
        <v>213</v>
      </c>
      <c r="H145" s="109" t="s">
        <v>41</v>
      </c>
      <c r="I145" s="108" t="s">
        <v>189</v>
      </c>
      <c r="J145" s="1034">
        <v>28.1</v>
      </c>
      <c r="K145" s="32"/>
      <c r="L145" s="7"/>
      <c r="M145"/>
      <c r="N145"/>
    </row>
    <row r="146" spans="1:14" ht="28.5" customHeight="1" thickBot="1">
      <c r="A146" s="807" t="s">
        <v>148</v>
      </c>
      <c r="B146" s="960"/>
      <c r="C146" s="183" t="s">
        <v>184</v>
      </c>
      <c r="D146" s="445"/>
      <c r="E146" s="182" t="s">
        <v>38</v>
      </c>
      <c r="F146" s="183" t="s">
        <v>37</v>
      </c>
      <c r="G146" s="183" t="s">
        <v>213</v>
      </c>
      <c r="H146" s="765" t="s">
        <v>40</v>
      </c>
      <c r="I146" s="183"/>
      <c r="J146" s="1028">
        <f>J147</f>
        <v>182.5</v>
      </c>
      <c r="K146" s="32"/>
      <c r="L146" s="7"/>
      <c r="M146"/>
      <c r="N146"/>
    </row>
    <row r="147" spans="1:14" ht="28.5" customHeight="1">
      <c r="A147" s="928" t="s">
        <v>454</v>
      </c>
      <c r="B147" s="960"/>
      <c r="C147" s="183" t="s">
        <v>184</v>
      </c>
      <c r="D147" s="445"/>
      <c r="E147" s="182" t="s">
        <v>38</v>
      </c>
      <c r="F147" s="183" t="s">
        <v>37</v>
      </c>
      <c r="G147" s="183" t="s">
        <v>213</v>
      </c>
      <c r="H147" s="765" t="s">
        <v>40</v>
      </c>
      <c r="I147" s="183" t="s">
        <v>189</v>
      </c>
      <c r="J147" s="1033">
        <v>182.5</v>
      </c>
      <c r="K147" s="32"/>
      <c r="L147" s="7"/>
      <c r="M147"/>
      <c r="N147"/>
    </row>
    <row r="148" spans="1:14" ht="28.5" customHeight="1" thickBot="1">
      <c r="A148" s="807" t="s">
        <v>440</v>
      </c>
      <c r="B148" s="960"/>
      <c r="C148" s="960" t="s">
        <v>184</v>
      </c>
      <c r="D148" s="445"/>
      <c r="E148" s="182" t="s">
        <v>38</v>
      </c>
      <c r="F148" s="183" t="s">
        <v>37</v>
      </c>
      <c r="G148" s="183" t="s">
        <v>213</v>
      </c>
      <c r="H148" s="765" t="s">
        <v>576</v>
      </c>
      <c r="I148" s="989"/>
      <c r="J148" s="998">
        <f>J149</f>
        <v>12.4</v>
      </c>
      <c r="K148" s="32"/>
      <c r="L148" s="7"/>
      <c r="M148"/>
      <c r="N148"/>
    </row>
    <row r="149" spans="1:14" ht="28.5" customHeight="1" thickBot="1">
      <c r="A149" s="1066" t="s">
        <v>459</v>
      </c>
      <c r="B149" s="988"/>
      <c r="C149" s="989" t="s">
        <v>184</v>
      </c>
      <c r="D149" s="1067"/>
      <c r="E149" s="1068" t="s">
        <v>38</v>
      </c>
      <c r="F149" s="989" t="s">
        <v>37</v>
      </c>
      <c r="G149" s="989" t="s">
        <v>213</v>
      </c>
      <c r="H149" s="989" t="s">
        <v>279</v>
      </c>
      <c r="I149" s="1231" t="s">
        <v>515</v>
      </c>
      <c r="J149" s="1034">
        <v>12.4</v>
      </c>
      <c r="K149" s="32"/>
      <c r="L149" s="7"/>
      <c r="M149"/>
      <c r="N149"/>
    </row>
    <row r="150" spans="1:14" ht="28.5" customHeight="1" thickBot="1">
      <c r="A150" s="1075" t="s">
        <v>187</v>
      </c>
      <c r="B150" s="1062"/>
      <c r="C150" s="1065" t="s">
        <v>186</v>
      </c>
      <c r="D150" s="1063"/>
      <c r="E150" s="1064"/>
      <c r="F150" s="1065"/>
      <c r="G150" s="1065"/>
      <c r="H150" s="1065"/>
      <c r="I150" s="1095"/>
      <c r="J150" s="1076">
        <f>J151+J156</f>
        <v>1377.95</v>
      </c>
      <c r="K150" s="32"/>
      <c r="L150" s="7"/>
      <c r="M150"/>
      <c r="N150"/>
    </row>
    <row r="151" spans="1:14" ht="99" customHeight="1">
      <c r="A151" s="1069" t="s">
        <v>173</v>
      </c>
      <c r="B151" s="1070"/>
      <c r="C151" s="1071" t="s">
        <v>186</v>
      </c>
      <c r="D151" s="1072"/>
      <c r="E151" s="1073" t="s">
        <v>213</v>
      </c>
      <c r="F151" s="1071" t="s">
        <v>91</v>
      </c>
      <c r="G151" s="1071" t="s">
        <v>214</v>
      </c>
      <c r="H151" s="1071" t="s">
        <v>215</v>
      </c>
      <c r="I151" s="1083"/>
      <c r="J151" s="1074">
        <f>J152</f>
        <v>1375</v>
      </c>
      <c r="K151" s="32"/>
      <c r="L151" s="7"/>
      <c r="M151"/>
      <c r="N151"/>
    </row>
    <row r="152" spans="1:14" ht="65.25" customHeight="1">
      <c r="A152" s="821" t="s">
        <v>434</v>
      </c>
      <c r="B152" s="960"/>
      <c r="C152" s="183" t="s">
        <v>186</v>
      </c>
      <c r="D152" s="445"/>
      <c r="E152" s="182" t="s">
        <v>213</v>
      </c>
      <c r="F152" s="183" t="s">
        <v>212</v>
      </c>
      <c r="G152" s="183" t="s">
        <v>214</v>
      </c>
      <c r="H152" s="183" t="s">
        <v>215</v>
      </c>
      <c r="I152" s="790"/>
      <c r="J152" s="998">
        <f>J153</f>
        <v>1375</v>
      </c>
      <c r="K152" s="32"/>
      <c r="L152" s="7"/>
      <c r="M152"/>
      <c r="N152"/>
    </row>
    <row r="153" spans="1:14" ht="40.5" customHeight="1">
      <c r="A153" s="822" t="s">
        <v>51</v>
      </c>
      <c r="B153" s="960"/>
      <c r="C153" s="183" t="s">
        <v>186</v>
      </c>
      <c r="D153" s="445"/>
      <c r="E153" s="182" t="s">
        <v>213</v>
      </c>
      <c r="F153" s="183" t="s">
        <v>212</v>
      </c>
      <c r="G153" s="183" t="s">
        <v>213</v>
      </c>
      <c r="H153" s="183" t="s">
        <v>215</v>
      </c>
      <c r="I153" s="790"/>
      <c r="J153" s="998">
        <f>J154</f>
        <v>1375</v>
      </c>
      <c r="K153" s="32"/>
      <c r="L153" s="7"/>
      <c r="M153"/>
      <c r="N153"/>
    </row>
    <row r="154" spans="1:14" ht="40.5" customHeight="1">
      <c r="A154" s="823" t="s">
        <v>446</v>
      </c>
      <c r="B154" s="183"/>
      <c r="C154" s="960" t="s">
        <v>186</v>
      </c>
      <c r="D154" s="445"/>
      <c r="E154" s="182" t="s">
        <v>213</v>
      </c>
      <c r="F154" s="183" t="s">
        <v>212</v>
      </c>
      <c r="G154" s="183" t="s">
        <v>213</v>
      </c>
      <c r="H154" s="183" t="s">
        <v>579</v>
      </c>
      <c r="I154" s="790"/>
      <c r="J154" s="998">
        <f>J155</f>
        <v>1375</v>
      </c>
      <c r="K154" s="32"/>
      <c r="L154" s="7"/>
      <c r="M154"/>
      <c r="N154"/>
    </row>
    <row r="155" spans="1:14" ht="40.5" customHeight="1">
      <c r="A155" s="908" t="s">
        <v>454</v>
      </c>
      <c r="B155" s="988"/>
      <c r="C155" s="988" t="s">
        <v>186</v>
      </c>
      <c r="D155" s="28"/>
      <c r="E155" s="291" t="s">
        <v>213</v>
      </c>
      <c r="F155" s="108" t="s">
        <v>212</v>
      </c>
      <c r="G155" s="108" t="s">
        <v>213</v>
      </c>
      <c r="H155" s="989" t="s">
        <v>579</v>
      </c>
      <c r="I155" s="1218" t="s">
        <v>189</v>
      </c>
      <c r="J155" s="1034">
        <v>1375</v>
      </c>
      <c r="K155" s="32"/>
      <c r="L155" s="7"/>
      <c r="M155"/>
      <c r="N155"/>
    </row>
    <row r="156" spans="1:14" ht="40.5" customHeight="1">
      <c r="A156" s="1213" t="s">
        <v>197</v>
      </c>
      <c r="B156" s="1216"/>
      <c r="C156" s="1216" t="s">
        <v>186</v>
      </c>
      <c r="D156" s="28"/>
      <c r="E156" s="291" t="s">
        <v>38</v>
      </c>
      <c r="F156" s="108" t="s">
        <v>37</v>
      </c>
      <c r="G156" s="108" t="s">
        <v>213</v>
      </c>
      <c r="H156" s="108" t="s">
        <v>576</v>
      </c>
      <c r="I156" s="790"/>
      <c r="J156" s="111">
        <f>J157</f>
        <v>2.95</v>
      </c>
      <c r="K156" s="32"/>
      <c r="L156" s="7"/>
      <c r="M156"/>
      <c r="N156"/>
    </row>
    <row r="157" spans="1:14" ht="40.5" customHeight="1" thickBot="1">
      <c r="A157" s="1219" t="s">
        <v>611</v>
      </c>
      <c r="B157" s="1216"/>
      <c r="C157" s="1216" t="s">
        <v>186</v>
      </c>
      <c r="D157" s="28"/>
      <c r="E157" s="291" t="s">
        <v>38</v>
      </c>
      <c r="F157" s="108" t="s">
        <v>37</v>
      </c>
      <c r="G157" s="108" t="s">
        <v>213</v>
      </c>
      <c r="H157" s="108" t="s">
        <v>576</v>
      </c>
      <c r="I157" s="1217" t="s">
        <v>515</v>
      </c>
      <c r="J157" s="111">
        <v>2.95</v>
      </c>
      <c r="K157" s="32"/>
      <c r="L157" s="7"/>
      <c r="M157"/>
      <c r="N157"/>
    </row>
    <row r="158" spans="1:14" ht="25.5" customHeight="1" thickBot="1">
      <c r="A158" s="1061" t="s">
        <v>209</v>
      </c>
      <c r="B158" s="1062"/>
      <c r="C158" s="1062" t="s">
        <v>208</v>
      </c>
      <c r="D158" s="1063"/>
      <c r="E158" s="1064"/>
      <c r="F158" s="1065"/>
      <c r="G158" s="1065"/>
      <c r="H158" s="1065"/>
      <c r="I158" s="1065"/>
      <c r="J158" s="344">
        <f>J159+J180+J186+J192+J194</f>
        <v>2701.6400000000003</v>
      </c>
      <c r="K158" s="32"/>
      <c r="L158" s="7"/>
      <c r="M158"/>
      <c r="N158"/>
    </row>
    <row r="159" spans="1:14" ht="88.5" customHeight="1" thickBot="1">
      <c r="A159" s="1018" t="s">
        <v>533</v>
      </c>
      <c r="B159" s="1059"/>
      <c r="C159" s="1060" t="s">
        <v>208</v>
      </c>
      <c r="D159" s="58"/>
      <c r="E159" s="293" t="s">
        <v>232</v>
      </c>
      <c r="F159" s="58" t="s">
        <v>91</v>
      </c>
      <c r="G159" s="58" t="s">
        <v>214</v>
      </c>
      <c r="H159" s="112" t="s">
        <v>215</v>
      </c>
      <c r="I159" s="58"/>
      <c r="J159" s="967">
        <f>J160</f>
        <v>1473.5</v>
      </c>
      <c r="K159" s="32"/>
      <c r="L159" s="7"/>
      <c r="M159"/>
      <c r="N159"/>
    </row>
    <row r="160" spans="1:14" ht="46.5" customHeight="1" thickBot="1">
      <c r="A160" s="807" t="s">
        <v>4</v>
      </c>
      <c r="B160" s="894"/>
      <c r="C160" s="900" t="s">
        <v>208</v>
      </c>
      <c r="D160" s="49"/>
      <c r="E160" s="288" t="s">
        <v>232</v>
      </c>
      <c r="F160" s="49" t="s">
        <v>212</v>
      </c>
      <c r="G160" s="49" t="s">
        <v>214</v>
      </c>
      <c r="H160" s="114" t="s">
        <v>215</v>
      </c>
      <c r="I160" s="49"/>
      <c r="J160" s="268">
        <f>J161+J172</f>
        <v>1473.5</v>
      </c>
      <c r="K160" s="32"/>
      <c r="L160" s="7"/>
      <c r="M160"/>
      <c r="N160"/>
    </row>
    <row r="161" spans="1:14" ht="51" customHeight="1" thickBot="1">
      <c r="A161" s="990" t="s">
        <v>82</v>
      </c>
      <c r="B161" s="708"/>
      <c r="C161" s="991" t="s">
        <v>208</v>
      </c>
      <c r="D161" s="184"/>
      <c r="E161" s="179" t="s">
        <v>232</v>
      </c>
      <c r="F161" s="180" t="s">
        <v>212</v>
      </c>
      <c r="G161" s="180" t="s">
        <v>213</v>
      </c>
      <c r="H161" s="710" t="s">
        <v>215</v>
      </c>
      <c r="I161" s="180"/>
      <c r="J161" s="1032">
        <f>J162+J164</f>
        <v>374.3</v>
      </c>
      <c r="K161" s="32"/>
      <c r="L161" s="7"/>
      <c r="M161"/>
      <c r="N161"/>
    </row>
    <row r="162" spans="1:14" ht="53.25" customHeight="1">
      <c r="A162" s="824" t="s">
        <v>81</v>
      </c>
      <c r="B162" s="708"/>
      <c r="C162" s="708" t="s">
        <v>208</v>
      </c>
      <c r="D162" s="958"/>
      <c r="E162" s="322" t="s">
        <v>232</v>
      </c>
      <c r="F162" s="23" t="s">
        <v>212</v>
      </c>
      <c r="G162" s="23" t="s">
        <v>213</v>
      </c>
      <c r="H162" s="323" t="s">
        <v>231</v>
      </c>
      <c r="I162" s="23"/>
      <c r="J162" s="394">
        <f>J170</f>
        <v>374.3</v>
      </c>
      <c r="K162" s="32"/>
      <c r="L162" s="7"/>
      <c r="M162"/>
      <c r="N162"/>
    </row>
    <row r="163" spans="1:14" ht="44.25" customHeight="1" hidden="1">
      <c r="A163" s="167" t="s">
        <v>49</v>
      </c>
      <c r="B163" s="23"/>
      <c r="C163" s="353" t="s">
        <v>105</v>
      </c>
      <c r="D163" s="958"/>
      <c r="E163" s="322" t="s">
        <v>28</v>
      </c>
      <c r="F163" s="23" t="s">
        <v>212</v>
      </c>
      <c r="G163" s="23" t="s">
        <v>213</v>
      </c>
      <c r="H163" s="323" t="s">
        <v>266</v>
      </c>
      <c r="I163" s="23" t="s">
        <v>189</v>
      </c>
      <c r="J163" s="394">
        <v>0</v>
      </c>
      <c r="K163" s="32"/>
      <c r="L163" s="7"/>
      <c r="M163"/>
      <c r="N163"/>
    </row>
    <row r="164" spans="1:14" ht="19.5" customHeight="1" hidden="1">
      <c r="A164" s="29" t="s">
        <v>252</v>
      </c>
      <c r="B164" s="23"/>
      <c r="C164" s="353" t="s">
        <v>105</v>
      </c>
      <c r="D164" s="958"/>
      <c r="E164" s="322" t="s">
        <v>28</v>
      </c>
      <c r="F164" s="23" t="s">
        <v>212</v>
      </c>
      <c r="G164" s="23" t="s">
        <v>213</v>
      </c>
      <c r="H164" s="392" t="s">
        <v>251</v>
      </c>
      <c r="I164" s="23"/>
      <c r="J164" s="394">
        <v>0</v>
      </c>
      <c r="K164" s="32"/>
      <c r="L164" s="7"/>
      <c r="M164"/>
      <c r="N164"/>
    </row>
    <row r="165" spans="1:14" ht="27" customHeight="1" hidden="1">
      <c r="A165" s="167" t="s">
        <v>49</v>
      </c>
      <c r="B165" s="108"/>
      <c r="C165" s="18" t="s">
        <v>105</v>
      </c>
      <c r="D165" s="28"/>
      <c r="E165" s="291" t="s">
        <v>28</v>
      </c>
      <c r="F165" s="108" t="s">
        <v>212</v>
      </c>
      <c r="G165" s="108" t="s">
        <v>213</v>
      </c>
      <c r="H165" s="109" t="s">
        <v>566</v>
      </c>
      <c r="I165" s="108" t="s">
        <v>189</v>
      </c>
      <c r="J165" s="111">
        <v>0</v>
      </c>
      <c r="K165" s="32"/>
      <c r="L165" s="7"/>
      <c r="M165"/>
      <c r="N165"/>
    </row>
    <row r="166" spans="1:14" ht="90.75" customHeight="1" hidden="1">
      <c r="A166" s="167" t="s">
        <v>50</v>
      </c>
      <c r="B166" s="108"/>
      <c r="C166" s="413" t="s">
        <v>105</v>
      </c>
      <c r="D166" s="28"/>
      <c r="E166" s="366" t="s">
        <v>230</v>
      </c>
      <c r="F166" s="16" t="s">
        <v>217</v>
      </c>
      <c r="G166" s="16" t="s">
        <v>213</v>
      </c>
      <c r="H166" s="171" t="s">
        <v>1</v>
      </c>
      <c r="I166" s="16" t="s">
        <v>189</v>
      </c>
      <c r="J166" s="111">
        <v>101.4</v>
      </c>
      <c r="K166" s="32"/>
      <c r="L166" s="7"/>
      <c r="M166"/>
      <c r="N166"/>
    </row>
    <row r="167" spans="1:14" ht="71.25" customHeight="1" hidden="1">
      <c r="A167" s="113" t="s">
        <v>196</v>
      </c>
      <c r="B167" s="438"/>
      <c r="C167" s="43" t="s">
        <v>195</v>
      </c>
      <c r="D167" s="154"/>
      <c r="E167" s="288" t="s">
        <v>214</v>
      </c>
      <c r="F167" s="49" t="s">
        <v>91</v>
      </c>
      <c r="G167" s="49" t="s">
        <v>214</v>
      </c>
      <c r="H167" s="114" t="s">
        <v>215</v>
      </c>
      <c r="I167" s="58"/>
      <c r="J167" s="101">
        <f>J168</f>
        <v>374.3</v>
      </c>
      <c r="K167" s="32"/>
      <c r="L167" s="7"/>
      <c r="M167"/>
      <c r="N167"/>
    </row>
    <row r="168" spans="1:14" ht="48.75" customHeight="1" hidden="1">
      <c r="A168" s="105" t="s">
        <v>199</v>
      </c>
      <c r="B168" s="438"/>
      <c r="C168" s="18" t="s">
        <v>195</v>
      </c>
      <c r="D168" s="28" t="s">
        <v>156</v>
      </c>
      <c r="E168" s="291" t="s">
        <v>38</v>
      </c>
      <c r="F168" s="108" t="s">
        <v>37</v>
      </c>
      <c r="G168" s="108" t="s">
        <v>214</v>
      </c>
      <c r="H168" s="109" t="s">
        <v>215</v>
      </c>
      <c r="I168" s="108"/>
      <c r="J168" s="111">
        <f>J169</f>
        <v>374.3</v>
      </c>
      <c r="K168" s="32"/>
      <c r="L168" s="7"/>
      <c r="M168"/>
      <c r="N168"/>
    </row>
    <row r="169" spans="1:14" ht="48.75" customHeight="1" hidden="1">
      <c r="A169" s="105" t="s">
        <v>198</v>
      </c>
      <c r="B169" s="438"/>
      <c r="C169" s="18" t="s">
        <v>195</v>
      </c>
      <c r="D169" s="958" t="s">
        <v>149</v>
      </c>
      <c r="E169" s="322" t="s">
        <v>38</v>
      </c>
      <c r="F169" s="23" t="s">
        <v>37</v>
      </c>
      <c r="G169" s="23" t="s">
        <v>213</v>
      </c>
      <c r="H169" s="323" t="s">
        <v>215</v>
      </c>
      <c r="I169" s="108"/>
      <c r="J169" s="111">
        <f>J170</f>
        <v>374.3</v>
      </c>
      <c r="K169" s="32"/>
      <c r="L169" s="7"/>
      <c r="M169"/>
      <c r="N169"/>
    </row>
    <row r="170" spans="1:14" ht="25.5" customHeight="1">
      <c r="A170" s="721" t="s">
        <v>469</v>
      </c>
      <c r="B170" s="959"/>
      <c r="C170" s="960" t="s">
        <v>208</v>
      </c>
      <c r="D170" s="28" t="s">
        <v>163</v>
      </c>
      <c r="E170" s="291" t="s">
        <v>232</v>
      </c>
      <c r="F170" s="108" t="s">
        <v>212</v>
      </c>
      <c r="G170" s="108" t="s">
        <v>213</v>
      </c>
      <c r="H170" s="109" t="s">
        <v>231</v>
      </c>
      <c r="I170" s="108"/>
      <c r="J170" s="111">
        <f>J171</f>
        <v>374.3</v>
      </c>
      <c r="K170" s="32"/>
      <c r="L170" s="7"/>
      <c r="M170"/>
      <c r="N170"/>
    </row>
    <row r="171" spans="1:14" ht="42" customHeight="1" thickBot="1">
      <c r="A171" s="721" t="s">
        <v>469</v>
      </c>
      <c r="B171" s="959"/>
      <c r="C171" s="960" t="s">
        <v>208</v>
      </c>
      <c r="D171" s="28" t="s">
        <v>163</v>
      </c>
      <c r="E171" s="291" t="s">
        <v>232</v>
      </c>
      <c r="F171" s="108" t="s">
        <v>212</v>
      </c>
      <c r="G171" s="108" t="s">
        <v>213</v>
      </c>
      <c r="H171" s="109" t="s">
        <v>231</v>
      </c>
      <c r="I171" s="108" t="s">
        <v>189</v>
      </c>
      <c r="J171" s="111">
        <v>374.3</v>
      </c>
      <c r="K171" s="32"/>
      <c r="L171" s="7"/>
      <c r="M171"/>
      <c r="N171"/>
    </row>
    <row r="172" spans="1:14" ht="57.75" customHeight="1" thickBot="1">
      <c r="A172" s="826" t="s">
        <v>79</v>
      </c>
      <c r="B172" s="963"/>
      <c r="C172" s="529" t="s">
        <v>208</v>
      </c>
      <c r="D172" s="441" t="s">
        <v>89</v>
      </c>
      <c r="E172" s="212" t="s">
        <v>232</v>
      </c>
      <c r="F172" s="213" t="s">
        <v>212</v>
      </c>
      <c r="G172" s="188" t="s">
        <v>222</v>
      </c>
      <c r="H172" s="830" t="s">
        <v>231</v>
      </c>
      <c r="I172" s="529"/>
      <c r="J172" s="974">
        <f>J178</f>
        <v>1099.2</v>
      </c>
      <c r="K172" s="32"/>
      <c r="L172" s="7"/>
      <c r="M172"/>
      <c r="N172"/>
    </row>
    <row r="173" spans="1:14" ht="31.5" customHeight="1" hidden="1">
      <c r="A173" s="456" t="s">
        <v>567</v>
      </c>
      <c r="B173" s="963"/>
      <c r="C173" s="529" t="s">
        <v>208</v>
      </c>
      <c r="D173" s="441" t="s">
        <v>90</v>
      </c>
      <c r="E173" s="212" t="s">
        <v>28</v>
      </c>
      <c r="F173" s="213" t="s">
        <v>212</v>
      </c>
      <c r="G173" s="188" t="s">
        <v>213</v>
      </c>
      <c r="H173" s="831" t="s">
        <v>251</v>
      </c>
      <c r="I173" s="529"/>
      <c r="J173" s="1031">
        <f>J174</f>
        <v>239.2</v>
      </c>
      <c r="K173" s="7"/>
      <c r="L173" s="7"/>
      <c r="M173"/>
      <c r="N173"/>
    </row>
    <row r="174" spans="1:14" ht="29.25" customHeight="1" hidden="1">
      <c r="A174" s="961" t="s">
        <v>49</v>
      </c>
      <c r="B174" s="963"/>
      <c r="C174" s="529" t="s">
        <v>208</v>
      </c>
      <c r="D174" s="441"/>
      <c r="E174" s="212" t="s">
        <v>28</v>
      </c>
      <c r="F174" s="213" t="s">
        <v>212</v>
      </c>
      <c r="G174" s="188" t="s">
        <v>213</v>
      </c>
      <c r="H174" s="831" t="s">
        <v>251</v>
      </c>
      <c r="I174" s="529" t="s">
        <v>189</v>
      </c>
      <c r="J174" s="720">
        <v>239.2</v>
      </c>
      <c r="K174" s="7"/>
      <c r="L174" s="7"/>
      <c r="M174"/>
      <c r="N174"/>
    </row>
    <row r="175" spans="1:14" ht="22.5" customHeight="1" hidden="1">
      <c r="A175" s="823" t="s">
        <v>507</v>
      </c>
      <c r="B175" s="963"/>
      <c r="C175" s="529" t="s">
        <v>208</v>
      </c>
      <c r="D175" s="441"/>
      <c r="E175" s="212" t="s">
        <v>28</v>
      </c>
      <c r="F175" s="213" t="s">
        <v>212</v>
      </c>
      <c r="G175" s="188" t="s">
        <v>213</v>
      </c>
      <c r="H175" s="831" t="s">
        <v>251</v>
      </c>
      <c r="I175" s="529"/>
      <c r="J175" s="720">
        <f>J176</f>
        <v>12</v>
      </c>
      <c r="K175" s="7"/>
      <c r="L175" s="7"/>
      <c r="M175"/>
      <c r="N175"/>
    </row>
    <row r="176" spans="1:14" ht="28.5" customHeight="1" hidden="1">
      <c r="A176" s="103" t="s">
        <v>49</v>
      </c>
      <c r="B176" s="485"/>
      <c r="C176" s="30" t="s">
        <v>208</v>
      </c>
      <c r="D176" s="308" t="s">
        <v>90</v>
      </c>
      <c r="E176" s="221" t="s">
        <v>28</v>
      </c>
      <c r="F176" s="222" t="s">
        <v>212</v>
      </c>
      <c r="G176" s="205" t="s">
        <v>213</v>
      </c>
      <c r="H176" s="466" t="s">
        <v>251</v>
      </c>
      <c r="I176" s="30" t="s">
        <v>189</v>
      </c>
      <c r="J176" s="278">
        <v>12</v>
      </c>
      <c r="K176" s="7"/>
      <c r="L176" s="107"/>
      <c r="M176"/>
      <c r="N176"/>
    </row>
    <row r="177" spans="1:14" ht="27" customHeight="1" hidden="1" thickBot="1">
      <c r="A177" s="924" t="s">
        <v>49</v>
      </c>
      <c r="B177" s="485"/>
      <c r="C177" s="30" t="s">
        <v>208</v>
      </c>
      <c r="D177" s="308"/>
      <c r="E177" s="221" t="s">
        <v>28</v>
      </c>
      <c r="F177" s="222" t="s">
        <v>212</v>
      </c>
      <c r="G177" s="205" t="s">
        <v>213</v>
      </c>
      <c r="H177" s="205" t="s">
        <v>260</v>
      </c>
      <c r="I177" s="30" t="s">
        <v>189</v>
      </c>
      <c r="J177" s="965">
        <v>90</v>
      </c>
      <c r="K177" s="7"/>
      <c r="L177" s="34"/>
      <c r="M177"/>
      <c r="N177"/>
    </row>
    <row r="178" spans="1:14" s="46" customFormat="1" ht="56.25" customHeight="1">
      <c r="A178" s="824" t="s">
        <v>86</v>
      </c>
      <c r="B178" s="402"/>
      <c r="C178" s="32" t="s">
        <v>208</v>
      </c>
      <c r="D178" s="371"/>
      <c r="E178" s="372" t="s">
        <v>232</v>
      </c>
      <c r="F178" s="373" t="s">
        <v>212</v>
      </c>
      <c r="G178" s="373" t="s">
        <v>222</v>
      </c>
      <c r="H178" s="222" t="s">
        <v>231</v>
      </c>
      <c r="I178" s="31"/>
      <c r="J178" s="278">
        <f>J179</f>
        <v>1099.2</v>
      </c>
      <c r="K178" s="48"/>
      <c r="L178" s="48"/>
      <c r="M178" s="47"/>
      <c r="N178" s="47"/>
    </row>
    <row r="179" spans="1:14" s="46" customFormat="1" ht="30.75" customHeight="1" thickBot="1">
      <c r="A179" s="135" t="s">
        <v>531</v>
      </c>
      <c r="B179" s="89"/>
      <c r="C179" s="30" t="s">
        <v>208</v>
      </c>
      <c r="D179" s="308"/>
      <c r="E179" s="221" t="s">
        <v>232</v>
      </c>
      <c r="F179" s="222" t="s">
        <v>212</v>
      </c>
      <c r="G179" s="222" t="s">
        <v>222</v>
      </c>
      <c r="H179" s="222" t="s">
        <v>231</v>
      </c>
      <c r="I179" s="31" t="s">
        <v>189</v>
      </c>
      <c r="J179" s="278">
        <v>1099.2</v>
      </c>
      <c r="K179" s="48"/>
      <c r="L179" s="48"/>
      <c r="M179" s="47"/>
      <c r="N179" s="47"/>
    </row>
    <row r="180" spans="1:14" s="46" customFormat="1" ht="66" customHeight="1">
      <c r="A180" s="827" t="s">
        <v>273</v>
      </c>
      <c r="B180" s="966"/>
      <c r="C180" s="769" t="s">
        <v>208</v>
      </c>
      <c r="D180" s="174"/>
      <c r="E180" s="193" t="s">
        <v>24</v>
      </c>
      <c r="F180" s="194" t="s">
        <v>91</v>
      </c>
      <c r="G180" s="194" t="s">
        <v>214</v>
      </c>
      <c r="H180" s="194" t="s">
        <v>215</v>
      </c>
      <c r="I180" s="943"/>
      <c r="J180" s="1029">
        <f>J181</f>
        <v>1083.8</v>
      </c>
      <c r="K180" s="48"/>
      <c r="L180" s="48"/>
      <c r="M180" s="47"/>
      <c r="N180" s="47"/>
    </row>
    <row r="181" spans="1:14" s="46" customFormat="1" ht="50.25" customHeight="1" thickBot="1">
      <c r="A181" s="767" t="s">
        <v>237</v>
      </c>
      <c r="B181" s="966"/>
      <c r="C181" s="783" t="s">
        <v>208</v>
      </c>
      <c r="D181" s="441"/>
      <c r="E181" s="212" t="s">
        <v>24</v>
      </c>
      <c r="F181" s="213" t="s">
        <v>212</v>
      </c>
      <c r="G181" s="213" t="s">
        <v>213</v>
      </c>
      <c r="H181" s="188" t="s">
        <v>215</v>
      </c>
      <c r="I181" s="790"/>
      <c r="J181" s="1030">
        <f>J182</f>
        <v>1083.8</v>
      </c>
      <c r="K181" s="48"/>
      <c r="L181" s="48"/>
      <c r="M181" s="47"/>
      <c r="N181" s="47"/>
    </row>
    <row r="182" spans="1:14" s="46" customFormat="1" ht="45" customHeight="1">
      <c r="A182" s="828" t="s">
        <v>101</v>
      </c>
      <c r="B182" s="115"/>
      <c r="C182" s="16" t="s">
        <v>208</v>
      </c>
      <c r="D182" s="308"/>
      <c r="E182" s="221" t="s">
        <v>24</v>
      </c>
      <c r="F182" s="222" t="s">
        <v>212</v>
      </c>
      <c r="G182" s="222" t="s">
        <v>213</v>
      </c>
      <c r="H182" s="205" t="s">
        <v>215</v>
      </c>
      <c r="I182" s="413"/>
      <c r="J182" s="278">
        <f>J183</f>
        <v>1083.8</v>
      </c>
      <c r="K182" s="48"/>
      <c r="L182" s="48"/>
      <c r="M182" s="47"/>
      <c r="N182" s="47"/>
    </row>
    <row r="183" spans="1:14" s="46" customFormat="1" ht="79.5" customHeight="1">
      <c r="A183" s="772" t="s">
        <v>455</v>
      </c>
      <c r="B183" s="115"/>
      <c r="C183" s="16" t="s">
        <v>208</v>
      </c>
      <c r="D183" s="308"/>
      <c r="E183" s="221" t="s">
        <v>24</v>
      </c>
      <c r="F183" s="222" t="s">
        <v>212</v>
      </c>
      <c r="G183" s="222" t="s">
        <v>213</v>
      </c>
      <c r="H183" s="222" t="s">
        <v>435</v>
      </c>
      <c r="I183" s="413"/>
      <c r="J183" s="278">
        <f>J184</f>
        <v>1083.8</v>
      </c>
      <c r="K183" s="48"/>
      <c r="L183" s="48"/>
      <c r="M183" s="47"/>
      <c r="N183" s="47"/>
    </row>
    <row r="184" spans="1:14" s="46" customFormat="1" ht="41.25" customHeight="1">
      <c r="A184" s="772" t="s">
        <v>469</v>
      </c>
      <c r="B184" s="115"/>
      <c r="C184" s="16" t="s">
        <v>208</v>
      </c>
      <c r="D184" s="308"/>
      <c r="E184" s="221" t="s">
        <v>24</v>
      </c>
      <c r="F184" s="222" t="s">
        <v>212</v>
      </c>
      <c r="G184" s="222" t="s">
        <v>213</v>
      </c>
      <c r="H184" s="222" t="s">
        <v>435</v>
      </c>
      <c r="I184" s="413"/>
      <c r="J184" s="278">
        <f>J185</f>
        <v>1083.8</v>
      </c>
      <c r="K184" s="48"/>
      <c r="L184" s="48"/>
      <c r="M184" s="47"/>
      <c r="N184" s="47"/>
    </row>
    <row r="185" spans="1:14" s="46" customFormat="1" ht="19.5" customHeight="1">
      <c r="A185" s="772" t="s">
        <v>469</v>
      </c>
      <c r="B185" s="115"/>
      <c r="C185" s="16" t="s">
        <v>208</v>
      </c>
      <c r="D185" s="308"/>
      <c r="E185" s="204" t="s">
        <v>24</v>
      </c>
      <c r="F185" s="205" t="s">
        <v>212</v>
      </c>
      <c r="G185" s="205" t="s">
        <v>213</v>
      </c>
      <c r="H185" s="222" t="s">
        <v>435</v>
      </c>
      <c r="I185" s="782" t="s">
        <v>189</v>
      </c>
      <c r="J185" s="998">
        <v>1083.8</v>
      </c>
      <c r="K185" s="48"/>
      <c r="L185" s="48"/>
      <c r="M185" s="47"/>
      <c r="N185" s="47"/>
    </row>
    <row r="186" spans="1:14" s="46" customFormat="1" ht="88.5" customHeight="1" thickBot="1">
      <c r="A186" s="716" t="s">
        <v>179</v>
      </c>
      <c r="B186" s="992"/>
      <c r="C186" s="993" t="s">
        <v>208</v>
      </c>
      <c r="D186" s="994"/>
      <c r="E186" s="874" t="s">
        <v>28</v>
      </c>
      <c r="F186" s="875" t="s">
        <v>91</v>
      </c>
      <c r="G186" s="875" t="s">
        <v>214</v>
      </c>
      <c r="H186" s="995" t="s">
        <v>215</v>
      </c>
      <c r="I186" s="996"/>
      <c r="J186" s="284">
        <f>J187</f>
        <v>120</v>
      </c>
      <c r="K186" s="48"/>
      <c r="L186" s="48"/>
      <c r="M186" s="47"/>
      <c r="N186" s="47"/>
    </row>
    <row r="187" spans="1:14" s="46" customFormat="1" ht="65.25" customHeight="1" thickBot="1">
      <c r="A187" s="767" t="s">
        <v>271</v>
      </c>
      <c r="B187" s="966"/>
      <c r="C187" s="783" t="s">
        <v>208</v>
      </c>
      <c r="D187" s="441"/>
      <c r="E187" s="187" t="s">
        <v>28</v>
      </c>
      <c r="F187" s="188" t="s">
        <v>212</v>
      </c>
      <c r="G187" s="188" t="s">
        <v>214</v>
      </c>
      <c r="H187" s="213" t="s">
        <v>215</v>
      </c>
      <c r="I187" s="782"/>
      <c r="J187" s="1076">
        <f>J188</f>
        <v>120</v>
      </c>
      <c r="K187" s="48"/>
      <c r="L187" s="48"/>
      <c r="M187" s="47"/>
      <c r="N187" s="47"/>
    </row>
    <row r="188" spans="1:14" s="46" customFormat="1" ht="42.75" customHeight="1" thickBot="1">
      <c r="A188" s="727" t="s">
        <v>272</v>
      </c>
      <c r="B188" s="966"/>
      <c r="C188" s="783" t="s">
        <v>208</v>
      </c>
      <c r="D188" s="441"/>
      <c r="E188" s="187" t="s">
        <v>28</v>
      </c>
      <c r="F188" s="188" t="s">
        <v>212</v>
      </c>
      <c r="G188" s="188" t="s">
        <v>213</v>
      </c>
      <c r="H188" s="213" t="s">
        <v>215</v>
      </c>
      <c r="I188" s="782"/>
      <c r="J188" s="1076">
        <f>J189</f>
        <v>120</v>
      </c>
      <c r="K188" s="48"/>
      <c r="L188" s="48"/>
      <c r="M188" s="47"/>
      <c r="N188" s="47"/>
    </row>
    <row r="189" spans="1:14" s="46" customFormat="1" ht="90.75" customHeight="1" thickBot="1">
      <c r="A189" s="727" t="s">
        <v>607</v>
      </c>
      <c r="B189" s="966"/>
      <c r="C189" s="783" t="s">
        <v>208</v>
      </c>
      <c r="D189" s="441"/>
      <c r="E189" s="187" t="s">
        <v>28</v>
      </c>
      <c r="F189" s="188" t="s">
        <v>212</v>
      </c>
      <c r="G189" s="188" t="s">
        <v>213</v>
      </c>
      <c r="H189" s="831" t="s">
        <v>606</v>
      </c>
      <c r="I189" s="782"/>
      <c r="J189" s="1076">
        <f>J190</f>
        <v>120</v>
      </c>
      <c r="K189" s="48"/>
      <c r="L189" s="48"/>
      <c r="M189" s="47"/>
      <c r="N189" s="47"/>
    </row>
    <row r="190" spans="1:14" s="46" customFormat="1" ht="19.5" customHeight="1">
      <c r="A190" s="772" t="s">
        <v>454</v>
      </c>
      <c r="B190" s="966"/>
      <c r="C190" s="783" t="s">
        <v>208</v>
      </c>
      <c r="D190" s="441"/>
      <c r="E190" s="187" t="s">
        <v>28</v>
      </c>
      <c r="F190" s="188" t="s">
        <v>212</v>
      </c>
      <c r="G190" s="188" t="s">
        <v>213</v>
      </c>
      <c r="H190" s="831" t="s">
        <v>606</v>
      </c>
      <c r="I190" s="788"/>
      <c r="J190" s="1033">
        <f>J191</f>
        <v>120</v>
      </c>
      <c r="K190" s="48"/>
      <c r="L190" s="48"/>
      <c r="M190" s="47"/>
      <c r="N190" s="47"/>
    </row>
    <row r="191" spans="1:14" s="46" customFormat="1" ht="19.5" customHeight="1" thickBot="1">
      <c r="A191" s="901" t="s">
        <v>454</v>
      </c>
      <c r="B191" s="1057"/>
      <c r="C191" s="789" t="s">
        <v>208</v>
      </c>
      <c r="D191" s="1058"/>
      <c r="E191" s="425" t="s">
        <v>28</v>
      </c>
      <c r="F191" s="405" t="s">
        <v>212</v>
      </c>
      <c r="G191" s="405" t="s">
        <v>213</v>
      </c>
      <c r="H191" s="405" t="s">
        <v>606</v>
      </c>
      <c r="I191" s="782" t="s">
        <v>189</v>
      </c>
      <c r="J191" s="1034">
        <v>120</v>
      </c>
      <c r="K191" s="48"/>
      <c r="L191" s="48"/>
      <c r="M191" s="47"/>
      <c r="N191" s="47"/>
    </row>
    <row r="192" spans="1:14" s="46" customFormat="1" ht="19.5" customHeight="1">
      <c r="A192" s="827" t="s">
        <v>440</v>
      </c>
      <c r="B192" s="1221"/>
      <c r="C192" s="16" t="s">
        <v>208</v>
      </c>
      <c r="D192" s="308"/>
      <c r="E192" s="204" t="s">
        <v>38</v>
      </c>
      <c r="F192" s="205" t="s">
        <v>91</v>
      </c>
      <c r="G192" s="205" t="s">
        <v>214</v>
      </c>
      <c r="H192" s="466" t="s">
        <v>215</v>
      </c>
      <c r="I192" s="366"/>
      <c r="J192" s="1036">
        <f>J193</f>
        <v>12.65</v>
      </c>
      <c r="K192" s="48"/>
      <c r="L192" s="48"/>
      <c r="M192" s="47"/>
      <c r="N192" s="47"/>
    </row>
    <row r="193" spans="1:14" s="46" customFormat="1" ht="19.5" customHeight="1">
      <c r="A193" s="772" t="s">
        <v>440</v>
      </c>
      <c r="B193" s="966"/>
      <c r="C193" s="16" t="s">
        <v>208</v>
      </c>
      <c r="D193" s="308"/>
      <c r="E193" s="204" t="s">
        <v>38</v>
      </c>
      <c r="F193" s="205" t="s">
        <v>37</v>
      </c>
      <c r="G193" s="205" t="s">
        <v>213</v>
      </c>
      <c r="H193" s="466" t="s">
        <v>215</v>
      </c>
      <c r="I193" s="366"/>
      <c r="J193" s="998">
        <f>J196</f>
        <v>12.65</v>
      </c>
      <c r="K193" s="48"/>
      <c r="L193" s="48"/>
      <c r="M193" s="47"/>
      <c r="N193" s="47"/>
    </row>
    <row r="194" spans="1:14" s="46" customFormat="1" ht="19.5" customHeight="1">
      <c r="A194" s="772" t="s">
        <v>610</v>
      </c>
      <c r="B194" s="966"/>
      <c r="C194" s="16" t="s">
        <v>208</v>
      </c>
      <c r="D194" s="308"/>
      <c r="E194" s="204" t="s">
        <v>38</v>
      </c>
      <c r="F194" s="205" t="s">
        <v>37</v>
      </c>
      <c r="G194" s="205" t="s">
        <v>213</v>
      </c>
      <c r="H194" s="466" t="s">
        <v>270</v>
      </c>
      <c r="I194" s="366"/>
      <c r="J194" s="998">
        <f>J195</f>
        <v>11.69</v>
      </c>
      <c r="K194" s="48"/>
      <c r="L194" s="48"/>
      <c r="M194" s="47"/>
      <c r="N194" s="47"/>
    </row>
    <row r="195" spans="1:14" s="46" customFormat="1" ht="19.5" customHeight="1">
      <c r="A195" s="1220" t="s">
        <v>454</v>
      </c>
      <c r="B195" s="966"/>
      <c r="C195" s="16" t="s">
        <v>208</v>
      </c>
      <c r="D195" s="308"/>
      <c r="E195" s="204" t="s">
        <v>38</v>
      </c>
      <c r="F195" s="205" t="s">
        <v>37</v>
      </c>
      <c r="G195" s="205" t="s">
        <v>213</v>
      </c>
      <c r="H195" s="466" t="s">
        <v>270</v>
      </c>
      <c r="I195" s="366" t="s">
        <v>189</v>
      </c>
      <c r="J195" s="998">
        <v>11.69</v>
      </c>
      <c r="K195" s="48"/>
      <c r="L195" s="48"/>
      <c r="M195" s="47"/>
      <c r="N195" s="47"/>
    </row>
    <row r="196" spans="1:14" s="46" customFormat="1" ht="19.5" customHeight="1">
      <c r="A196" s="772" t="s">
        <v>459</v>
      </c>
      <c r="B196" s="966"/>
      <c r="C196" s="16" t="s">
        <v>208</v>
      </c>
      <c r="D196" s="308"/>
      <c r="E196" s="204" t="s">
        <v>38</v>
      </c>
      <c r="F196" s="205" t="s">
        <v>37</v>
      </c>
      <c r="G196" s="205" t="s">
        <v>213</v>
      </c>
      <c r="H196" s="466" t="s">
        <v>600</v>
      </c>
      <c r="I196" s="366"/>
      <c r="J196" s="998">
        <f>J197</f>
        <v>12.65</v>
      </c>
      <c r="K196" s="48"/>
      <c r="L196" s="48"/>
      <c r="M196" s="47"/>
      <c r="N196" s="47"/>
    </row>
    <row r="197" spans="1:14" s="46" customFormat="1" ht="19.5" customHeight="1" thickBot="1">
      <c r="A197" s="1186" t="s">
        <v>197</v>
      </c>
      <c r="B197" s="1222"/>
      <c r="C197" s="16" t="s">
        <v>208</v>
      </c>
      <c r="D197" s="308"/>
      <c r="E197" s="204" t="s">
        <v>38</v>
      </c>
      <c r="F197" s="205" t="s">
        <v>37</v>
      </c>
      <c r="G197" s="205" t="s">
        <v>213</v>
      </c>
      <c r="H197" s="466" t="s">
        <v>600</v>
      </c>
      <c r="I197" s="366" t="s">
        <v>515</v>
      </c>
      <c r="J197" s="1028">
        <v>12.65</v>
      </c>
      <c r="K197" s="48"/>
      <c r="L197" s="48"/>
      <c r="M197" s="47"/>
      <c r="N197" s="47"/>
    </row>
    <row r="198" spans="1:12" ht="26.25" customHeight="1" thickBot="1">
      <c r="A198" s="146" t="s">
        <v>126</v>
      </c>
      <c r="B198" s="140" t="s">
        <v>116</v>
      </c>
      <c r="C198" s="335"/>
      <c r="D198" s="307"/>
      <c r="E198" s="307"/>
      <c r="F198" s="147"/>
      <c r="G198" s="147"/>
      <c r="H198" s="336"/>
      <c r="I198" s="307"/>
      <c r="J198" s="143">
        <f>J199</f>
        <v>1545.8000000000002</v>
      </c>
      <c r="K198" s="370"/>
      <c r="L198" s="7"/>
    </row>
    <row r="199" spans="1:12" ht="20.25" customHeight="1" thickBot="1">
      <c r="A199" s="285" t="s">
        <v>104</v>
      </c>
      <c r="B199" s="285"/>
      <c r="C199" s="58" t="s">
        <v>103</v>
      </c>
      <c r="D199" s="293"/>
      <c r="E199" s="293" t="s">
        <v>214</v>
      </c>
      <c r="F199" s="58" t="s">
        <v>91</v>
      </c>
      <c r="G199" s="58" t="s">
        <v>214</v>
      </c>
      <c r="H199" s="112" t="s">
        <v>215</v>
      </c>
      <c r="I199" s="58"/>
      <c r="J199" s="962">
        <f>J200</f>
        <v>1545.8000000000002</v>
      </c>
      <c r="K199" s="370"/>
      <c r="L199" s="7"/>
    </row>
    <row r="200" spans="1:12" ht="79.5" customHeight="1">
      <c r="A200" s="835" t="s">
        <v>534</v>
      </c>
      <c r="B200" s="29"/>
      <c r="C200" s="49" t="s">
        <v>103</v>
      </c>
      <c r="D200" s="288" t="s">
        <v>65</v>
      </c>
      <c r="E200" s="288" t="s">
        <v>233</v>
      </c>
      <c r="F200" s="49" t="s">
        <v>91</v>
      </c>
      <c r="G200" s="49" t="s">
        <v>214</v>
      </c>
      <c r="H200" s="114" t="s">
        <v>215</v>
      </c>
      <c r="I200" s="49"/>
      <c r="J200" s="1026">
        <f>J201</f>
        <v>1545.8000000000002</v>
      </c>
      <c r="K200" s="370"/>
      <c r="L200" s="7"/>
    </row>
    <row r="201" spans="1:12" ht="59.25" customHeight="1">
      <c r="A201" s="837" t="s">
        <v>11</v>
      </c>
      <c r="B201" s="29"/>
      <c r="C201" s="30" t="s">
        <v>103</v>
      </c>
      <c r="D201" s="290" t="s">
        <v>66</v>
      </c>
      <c r="E201" s="290" t="s">
        <v>233</v>
      </c>
      <c r="F201" s="30" t="s">
        <v>212</v>
      </c>
      <c r="G201" s="30" t="s">
        <v>214</v>
      </c>
      <c r="H201" s="272" t="s">
        <v>215</v>
      </c>
      <c r="I201" s="30"/>
      <c r="J201" s="1027">
        <f>J202</f>
        <v>1545.8000000000002</v>
      </c>
      <c r="K201" s="7"/>
      <c r="L201" s="7"/>
    </row>
    <row r="202" spans="1:12" ht="45.75" customHeight="1">
      <c r="A202" s="727" t="s">
        <v>12</v>
      </c>
      <c r="B202" s="51"/>
      <c r="C202" s="30" t="s">
        <v>103</v>
      </c>
      <c r="D202" s="308" t="s">
        <v>133</v>
      </c>
      <c r="E202" s="221" t="s">
        <v>233</v>
      </c>
      <c r="F202" s="222" t="s">
        <v>212</v>
      </c>
      <c r="G202" s="222" t="s">
        <v>213</v>
      </c>
      <c r="H202" s="330" t="s">
        <v>215</v>
      </c>
      <c r="I202" s="30"/>
      <c r="J202" s="1027">
        <f>J203+J206</f>
        <v>1545.8000000000002</v>
      </c>
      <c r="K202" s="102"/>
      <c r="L202" s="34"/>
    </row>
    <row r="203" spans="1:12" ht="37.5" customHeight="1">
      <c r="A203" s="727" t="s">
        <v>418</v>
      </c>
      <c r="B203" s="51"/>
      <c r="C203" s="30" t="s">
        <v>103</v>
      </c>
      <c r="D203" s="308" t="s">
        <v>67</v>
      </c>
      <c r="E203" s="221" t="s">
        <v>233</v>
      </c>
      <c r="F203" s="222" t="s">
        <v>212</v>
      </c>
      <c r="G203" s="222" t="s">
        <v>213</v>
      </c>
      <c r="H203" s="830" t="s">
        <v>228</v>
      </c>
      <c r="I203" s="30"/>
      <c r="J203" s="1027">
        <f>J204</f>
        <v>727.2</v>
      </c>
      <c r="K203" s="7"/>
      <c r="L203" s="7"/>
    </row>
    <row r="204" spans="1:12" ht="66.75" customHeight="1">
      <c r="A204" s="772" t="s">
        <v>473</v>
      </c>
      <c r="B204" s="153"/>
      <c r="C204" s="154" t="s">
        <v>103</v>
      </c>
      <c r="D204" s="308" t="s">
        <v>67</v>
      </c>
      <c r="E204" s="221" t="s">
        <v>233</v>
      </c>
      <c r="F204" s="222" t="s">
        <v>212</v>
      </c>
      <c r="G204" s="222" t="s">
        <v>213</v>
      </c>
      <c r="H204" s="830" t="s">
        <v>228</v>
      </c>
      <c r="I204" s="154" t="s">
        <v>498</v>
      </c>
      <c r="J204" s="998">
        <f>J205</f>
        <v>727.2</v>
      </c>
      <c r="K204" s="7"/>
      <c r="L204" s="7"/>
    </row>
    <row r="205" spans="1:12" ht="66.75" customHeight="1">
      <c r="A205" s="772" t="s">
        <v>473</v>
      </c>
      <c r="B205" s="285"/>
      <c r="C205" s="108" t="s">
        <v>103</v>
      </c>
      <c r="D205" s="472"/>
      <c r="E205" s="221" t="s">
        <v>233</v>
      </c>
      <c r="F205" s="222" t="s">
        <v>212</v>
      </c>
      <c r="G205" s="222" t="s">
        <v>213</v>
      </c>
      <c r="H205" s="830" t="s">
        <v>228</v>
      </c>
      <c r="I205" s="108"/>
      <c r="J205" s="998">
        <v>727.2</v>
      </c>
      <c r="K205" s="7"/>
      <c r="L205" s="7"/>
    </row>
    <row r="206" spans="1:14" s="2" customFormat="1" ht="59.25" customHeight="1">
      <c r="A206" s="772" t="s">
        <v>535</v>
      </c>
      <c r="B206" s="153"/>
      <c r="C206" s="108" t="s">
        <v>103</v>
      </c>
      <c r="D206" s="472"/>
      <c r="E206" s="221" t="s">
        <v>233</v>
      </c>
      <c r="F206" s="222" t="s">
        <v>212</v>
      </c>
      <c r="G206" s="222" t="s">
        <v>213</v>
      </c>
      <c r="H206" s="830" t="s">
        <v>441</v>
      </c>
      <c r="I206" s="108"/>
      <c r="J206" s="998" t="str">
        <f>J207</f>
        <v>818,6</v>
      </c>
      <c r="K206" s="6"/>
      <c r="L206" s="6"/>
      <c r="M206" s="8"/>
      <c r="N206" s="8"/>
    </row>
    <row r="207" spans="1:14" s="2" customFormat="1" ht="62.25" customHeight="1" thickBot="1">
      <c r="A207" s="772" t="s">
        <v>536</v>
      </c>
      <c r="B207" s="153"/>
      <c r="C207" s="108" t="s">
        <v>103</v>
      </c>
      <c r="D207" s="472"/>
      <c r="E207" s="221" t="s">
        <v>233</v>
      </c>
      <c r="F207" s="222" t="s">
        <v>212</v>
      </c>
      <c r="G207" s="222" t="s">
        <v>213</v>
      </c>
      <c r="H207" s="830" t="s">
        <v>441</v>
      </c>
      <c r="I207" s="108"/>
      <c r="J207" s="1028" t="str">
        <f>J230</f>
        <v>818,6</v>
      </c>
      <c r="K207" s="6"/>
      <c r="L207" s="6"/>
      <c r="M207" s="8"/>
      <c r="N207" s="8"/>
    </row>
    <row r="208" spans="1:12" ht="66" customHeight="1" hidden="1">
      <c r="A208" s="135" t="s">
        <v>568</v>
      </c>
      <c r="B208" s="153"/>
      <c r="C208" s="108" t="s">
        <v>103</v>
      </c>
      <c r="D208" s="472"/>
      <c r="E208" s="221" t="s">
        <v>38</v>
      </c>
      <c r="F208" s="222" t="s">
        <v>37</v>
      </c>
      <c r="G208" s="222" t="s">
        <v>213</v>
      </c>
      <c r="H208" s="330" t="s">
        <v>499</v>
      </c>
      <c r="I208" s="108"/>
      <c r="J208" s="111">
        <f>J209</f>
        <v>400.7</v>
      </c>
      <c r="K208" s="7"/>
      <c r="L208" s="100"/>
    </row>
    <row r="209" spans="1:12" ht="37.5" customHeight="1" hidden="1">
      <c r="A209" s="135" t="s">
        <v>569</v>
      </c>
      <c r="B209" s="153"/>
      <c r="C209" s="108" t="s">
        <v>103</v>
      </c>
      <c r="D209" s="472"/>
      <c r="E209" s="221" t="s">
        <v>38</v>
      </c>
      <c r="F209" s="222" t="s">
        <v>37</v>
      </c>
      <c r="G209" s="222" t="s">
        <v>213</v>
      </c>
      <c r="H209" s="330" t="s">
        <v>499</v>
      </c>
      <c r="I209" s="108" t="s">
        <v>498</v>
      </c>
      <c r="J209" s="111">
        <v>400.7</v>
      </c>
      <c r="K209" s="39"/>
      <c r="L209" s="7"/>
    </row>
    <row r="210" spans="1:12" ht="40.5" customHeight="1" hidden="1">
      <c r="A210" s="709" t="s">
        <v>516</v>
      </c>
      <c r="B210" s="968"/>
      <c r="C210" s="708"/>
      <c r="D210" s="969"/>
      <c r="E210" s="964" t="s">
        <v>38</v>
      </c>
      <c r="F210" s="964" t="s">
        <v>37</v>
      </c>
      <c r="G210" s="964" t="s">
        <v>213</v>
      </c>
      <c r="H210" s="964" t="s">
        <v>441</v>
      </c>
      <c r="I210" s="708" t="s">
        <v>498</v>
      </c>
      <c r="J210" s="714">
        <v>32.3</v>
      </c>
      <c r="K210" s="99"/>
      <c r="L210" s="7"/>
    </row>
    <row r="211" spans="1:12" ht="34.5" customHeight="1" hidden="1">
      <c r="A211" s="709" t="s">
        <v>570</v>
      </c>
      <c r="B211" s="968"/>
      <c r="C211" s="708" t="s">
        <v>103</v>
      </c>
      <c r="D211" s="969"/>
      <c r="E211" s="964" t="s">
        <v>38</v>
      </c>
      <c r="F211" s="964" t="s">
        <v>37</v>
      </c>
      <c r="G211" s="964" t="s">
        <v>213</v>
      </c>
      <c r="H211" s="964" t="s">
        <v>441</v>
      </c>
      <c r="I211" s="708" t="s">
        <v>447</v>
      </c>
      <c r="J211" s="714">
        <v>32.3</v>
      </c>
      <c r="K211" s="99"/>
      <c r="L211" s="7"/>
    </row>
    <row r="212" spans="1:12" ht="41.25" customHeight="1" hidden="1">
      <c r="A212" s="78" t="s">
        <v>115</v>
      </c>
      <c r="B212" s="86">
        <v>1000</v>
      </c>
      <c r="C212" s="87"/>
      <c r="D212" s="286"/>
      <c r="E212" s="286"/>
      <c r="F212" s="287"/>
      <c r="G212" s="287"/>
      <c r="H212" s="87"/>
      <c r="I212" s="85"/>
      <c r="J212" s="362">
        <f>J213</f>
        <v>71.7</v>
      </c>
      <c r="K212" s="99"/>
      <c r="L212" s="7"/>
    </row>
    <row r="213" spans="1:12" ht="34.5" customHeight="1" hidden="1">
      <c r="A213" s="970" t="s">
        <v>113</v>
      </c>
      <c r="B213" s="83"/>
      <c r="C213" s="82" t="s">
        <v>194</v>
      </c>
      <c r="D213" s="309"/>
      <c r="E213" s="302" t="s">
        <v>214</v>
      </c>
      <c r="F213" s="37" t="s">
        <v>91</v>
      </c>
      <c r="G213" s="37" t="s">
        <v>214</v>
      </c>
      <c r="H213" s="325" t="s">
        <v>215</v>
      </c>
      <c r="I213" s="181"/>
      <c r="J213" s="273">
        <f>J214</f>
        <v>71.7</v>
      </c>
      <c r="K213" s="99"/>
      <c r="L213" s="7"/>
    </row>
    <row r="214" spans="1:12" ht="54.75" customHeight="1" hidden="1">
      <c r="A214" s="70" t="s">
        <v>199</v>
      </c>
      <c r="B214" s="29"/>
      <c r="C214" s="30" t="s">
        <v>194</v>
      </c>
      <c r="D214" s="289" t="s">
        <v>156</v>
      </c>
      <c r="E214" s="291" t="s">
        <v>38</v>
      </c>
      <c r="F214" s="16" t="s">
        <v>91</v>
      </c>
      <c r="G214" s="108" t="s">
        <v>214</v>
      </c>
      <c r="H214" s="109" t="s">
        <v>215</v>
      </c>
      <c r="I214" s="30"/>
      <c r="J214" s="266">
        <f>J216</f>
        <v>71.7</v>
      </c>
      <c r="K214" s="99"/>
      <c r="L214" s="131"/>
    </row>
    <row r="215" spans="1:12" ht="29.25" customHeight="1" hidden="1">
      <c r="A215" s="70" t="s">
        <v>15</v>
      </c>
      <c r="B215" s="29"/>
      <c r="C215" s="30" t="s">
        <v>194</v>
      </c>
      <c r="D215" s="289"/>
      <c r="E215" s="366" t="s">
        <v>38</v>
      </c>
      <c r="F215" s="16" t="s">
        <v>37</v>
      </c>
      <c r="G215" s="16" t="s">
        <v>214</v>
      </c>
      <c r="H215" s="171" t="s">
        <v>215</v>
      </c>
      <c r="I215" s="30"/>
      <c r="J215" s="266">
        <f>J216</f>
        <v>71.7</v>
      </c>
      <c r="K215" s="7"/>
      <c r="L215" s="7"/>
    </row>
    <row r="216" spans="1:14" ht="53.25" customHeight="1" hidden="1">
      <c r="A216" s="70" t="s">
        <v>198</v>
      </c>
      <c r="B216" s="29"/>
      <c r="C216" s="30" t="s">
        <v>194</v>
      </c>
      <c r="D216" s="289" t="s">
        <v>149</v>
      </c>
      <c r="E216" s="291" t="s">
        <v>38</v>
      </c>
      <c r="F216" s="108" t="s">
        <v>37</v>
      </c>
      <c r="G216" s="108" t="s">
        <v>213</v>
      </c>
      <c r="H216" s="109" t="s">
        <v>215</v>
      </c>
      <c r="I216" s="30"/>
      <c r="J216" s="266">
        <f>J217</f>
        <v>71.7</v>
      </c>
      <c r="K216" s="7"/>
      <c r="L216" s="7"/>
      <c r="M216"/>
      <c r="N216"/>
    </row>
    <row r="217" spans="1:14" ht="29.25" customHeight="1" hidden="1">
      <c r="A217" s="164" t="s">
        <v>113</v>
      </c>
      <c r="B217" s="29"/>
      <c r="C217" s="30" t="s">
        <v>194</v>
      </c>
      <c r="D217" s="289"/>
      <c r="E217" s="366" t="s">
        <v>38</v>
      </c>
      <c r="F217" s="16" t="s">
        <v>37</v>
      </c>
      <c r="G217" s="16" t="s">
        <v>213</v>
      </c>
      <c r="H217" s="171" t="s">
        <v>39</v>
      </c>
      <c r="I217" s="30"/>
      <c r="J217" s="266">
        <f>J218</f>
        <v>71.7</v>
      </c>
      <c r="K217" s="7"/>
      <c r="L217" s="7"/>
      <c r="M217"/>
      <c r="N217"/>
    </row>
    <row r="218" spans="1:14" ht="29.25" customHeight="1" hidden="1">
      <c r="A218" s="163" t="s">
        <v>519</v>
      </c>
      <c r="B218" s="29"/>
      <c r="C218" s="30" t="s">
        <v>194</v>
      </c>
      <c r="D218" s="308" t="s">
        <v>165</v>
      </c>
      <c r="E218" s="332">
        <v>68</v>
      </c>
      <c r="F218" s="333">
        <v>9</v>
      </c>
      <c r="G218" s="232" t="s">
        <v>213</v>
      </c>
      <c r="H218" s="334" t="s">
        <v>39</v>
      </c>
      <c r="I218" s="30" t="s">
        <v>520</v>
      </c>
      <c r="J218" s="266">
        <v>71.7</v>
      </c>
      <c r="K218" s="7"/>
      <c r="L218" s="7"/>
      <c r="M218"/>
      <c r="N218"/>
    </row>
    <row r="219" spans="1:14" ht="29.25" customHeight="1" hidden="1">
      <c r="A219" s="971" t="s">
        <v>571</v>
      </c>
      <c r="B219" s="972"/>
      <c r="C219" s="973" t="s">
        <v>294</v>
      </c>
      <c r="D219" s="847"/>
      <c r="E219" s="286" t="s">
        <v>214</v>
      </c>
      <c r="F219" s="287" t="s">
        <v>91</v>
      </c>
      <c r="G219" s="287" t="s">
        <v>214</v>
      </c>
      <c r="H219" s="87" t="s">
        <v>215</v>
      </c>
      <c r="I219" s="973"/>
      <c r="J219" s="974">
        <f aca="true" t="shared" si="0" ref="J219:J224">J220</f>
        <v>156</v>
      </c>
      <c r="K219" s="7"/>
      <c r="L219" s="7"/>
      <c r="M219"/>
      <c r="N219"/>
    </row>
    <row r="220" spans="1:14" ht="55.5" customHeight="1" hidden="1">
      <c r="A220" s="975" t="s">
        <v>517</v>
      </c>
      <c r="B220" s="908"/>
      <c r="C220" s="976" t="s">
        <v>518</v>
      </c>
      <c r="D220" s="847"/>
      <c r="E220" s="286" t="s">
        <v>214</v>
      </c>
      <c r="F220" s="287" t="s">
        <v>91</v>
      </c>
      <c r="G220" s="287" t="s">
        <v>214</v>
      </c>
      <c r="H220" s="87" t="s">
        <v>215</v>
      </c>
      <c r="I220" s="30"/>
      <c r="J220" s="266">
        <f t="shared" si="0"/>
        <v>156</v>
      </c>
      <c r="K220" s="7"/>
      <c r="L220" s="7"/>
      <c r="M220"/>
      <c r="N220"/>
    </row>
    <row r="221" spans="1:14" ht="29.25" customHeight="1" hidden="1">
      <c r="A221" s="673" t="s">
        <v>199</v>
      </c>
      <c r="B221" s="908"/>
      <c r="C221" s="31" t="s">
        <v>518</v>
      </c>
      <c r="D221" s="847"/>
      <c r="E221" s="291" t="s">
        <v>38</v>
      </c>
      <c r="F221" s="16" t="s">
        <v>91</v>
      </c>
      <c r="G221" s="108" t="s">
        <v>214</v>
      </c>
      <c r="H221" s="109" t="s">
        <v>215</v>
      </c>
      <c r="I221" s="30"/>
      <c r="J221" s="266">
        <f t="shared" si="0"/>
        <v>156</v>
      </c>
      <c r="K221" s="7"/>
      <c r="L221" s="7"/>
      <c r="M221"/>
      <c r="N221"/>
    </row>
    <row r="222" spans="1:14" ht="29.25" customHeight="1" hidden="1">
      <c r="A222" s="673" t="s">
        <v>198</v>
      </c>
      <c r="B222" s="908"/>
      <c r="C222" s="31" t="s">
        <v>518</v>
      </c>
      <c r="D222" s="847"/>
      <c r="E222" s="291" t="s">
        <v>38</v>
      </c>
      <c r="F222" s="108" t="s">
        <v>37</v>
      </c>
      <c r="G222" s="16" t="s">
        <v>214</v>
      </c>
      <c r="H222" s="109" t="s">
        <v>215</v>
      </c>
      <c r="I222" s="30"/>
      <c r="J222" s="266">
        <f t="shared" si="0"/>
        <v>156</v>
      </c>
      <c r="K222" s="7"/>
      <c r="L222" s="7"/>
      <c r="M222"/>
      <c r="N222"/>
    </row>
    <row r="223" spans="1:14" ht="29.25" customHeight="1" hidden="1">
      <c r="A223" s="673" t="s">
        <v>198</v>
      </c>
      <c r="B223" s="908"/>
      <c r="C223" s="31" t="s">
        <v>518</v>
      </c>
      <c r="D223" s="847"/>
      <c r="E223" s="291" t="s">
        <v>38</v>
      </c>
      <c r="F223" s="108" t="s">
        <v>37</v>
      </c>
      <c r="G223" s="108" t="s">
        <v>213</v>
      </c>
      <c r="H223" s="171" t="s">
        <v>215</v>
      </c>
      <c r="I223" s="30"/>
      <c r="J223" s="266">
        <f t="shared" si="0"/>
        <v>156</v>
      </c>
      <c r="K223" s="7"/>
      <c r="L223" s="7"/>
      <c r="M223"/>
      <c r="N223"/>
    </row>
    <row r="224" spans="1:14" ht="30" customHeight="1" hidden="1">
      <c r="A224" s="673" t="s">
        <v>418</v>
      </c>
      <c r="B224" s="908"/>
      <c r="C224" s="31" t="s">
        <v>518</v>
      </c>
      <c r="D224" s="847"/>
      <c r="E224" s="366" t="s">
        <v>38</v>
      </c>
      <c r="F224" s="16" t="s">
        <v>37</v>
      </c>
      <c r="G224" s="16" t="s">
        <v>213</v>
      </c>
      <c r="H224" s="171" t="s">
        <v>228</v>
      </c>
      <c r="I224" s="30"/>
      <c r="J224" s="266">
        <f t="shared" si="0"/>
        <v>156</v>
      </c>
      <c r="K224" s="7"/>
      <c r="L224" s="7"/>
      <c r="M224"/>
      <c r="N224"/>
    </row>
    <row r="225" spans="1:14" ht="22.5" customHeight="1" hidden="1">
      <c r="A225" s="977" t="s">
        <v>516</v>
      </c>
      <c r="B225" s="908"/>
      <c r="C225" s="364" t="s">
        <v>518</v>
      </c>
      <c r="D225" s="847"/>
      <c r="E225" s="332">
        <v>68</v>
      </c>
      <c r="F225" s="333">
        <v>9</v>
      </c>
      <c r="G225" s="232" t="s">
        <v>213</v>
      </c>
      <c r="H225" s="334" t="s">
        <v>228</v>
      </c>
      <c r="I225" s="30" t="s">
        <v>498</v>
      </c>
      <c r="J225" s="266">
        <v>156</v>
      </c>
      <c r="K225" s="7"/>
      <c r="L225" s="7"/>
      <c r="M225"/>
      <c r="N225"/>
    </row>
    <row r="226" spans="1:14" ht="50.25" customHeight="1" hidden="1">
      <c r="A226" s="1259" t="s">
        <v>125</v>
      </c>
      <c r="B226" s="1260"/>
      <c r="C226" s="1260"/>
      <c r="D226" s="1260"/>
      <c r="E226" s="312"/>
      <c r="F226" s="312"/>
      <c r="G226" s="312"/>
      <c r="H226" s="312"/>
      <c r="I226" s="75"/>
      <c r="J226" s="343" t="e">
        <f>J19+J92+J102+J117+#REF!+J199+J212+J219</f>
        <v>#REF!</v>
      </c>
      <c r="K226" s="7"/>
      <c r="L226" s="34"/>
      <c r="M226"/>
      <c r="N226"/>
    </row>
    <row r="227" spans="1:14" ht="30" customHeight="1" hidden="1">
      <c r="A227" s="70"/>
      <c r="B227" s="72"/>
      <c r="C227" s="1280"/>
      <c r="D227" s="1280"/>
      <c r="E227" s="168"/>
      <c r="F227" s="168"/>
      <c r="G227" s="168"/>
      <c r="H227" s="168"/>
      <c r="I227" s="71"/>
      <c r="J227" s="71"/>
      <c r="K227" s="132"/>
      <c r="L227" s="144"/>
      <c r="M227" s="130"/>
      <c r="N227"/>
    </row>
    <row r="228" spans="1:14" ht="41.25" customHeight="1" hidden="1">
      <c r="A228" s="5"/>
      <c r="B228" s="5"/>
      <c r="C228" s="9"/>
      <c r="D228" s="9"/>
      <c r="E228" s="9"/>
      <c r="F228" s="9"/>
      <c r="G228" s="9"/>
      <c r="H228" s="9"/>
      <c r="I228" s="16"/>
      <c r="J228" s="16"/>
      <c r="K228" s="7"/>
      <c r="L228" s="7"/>
      <c r="M228"/>
      <c r="N228"/>
    </row>
    <row r="229" spans="1:14" ht="42.75" customHeight="1" hidden="1">
      <c r="A229" s="70"/>
      <c r="B229" s="5"/>
      <c r="C229" s="9"/>
      <c r="D229" s="9"/>
      <c r="E229" s="9"/>
      <c r="F229" s="9"/>
      <c r="G229" s="9"/>
      <c r="H229" s="9"/>
      <c r="I229" s="16"/>
      <c r="J229" s="16"/>
      <c r="K229" s="7"/>
      <c r="L229" s="7"/>
      <c r="M229"/>
      <c r="N229"/>
    </row>
    <row r="230" spans="1:14" ht="75.75" customHeight="1" thickBot="1">
      <c r="A230" s="772" t="s">
        <v>536</v>
      </c>
      <c r="B230" s="1225"/>
      <c r="C230" s="1223">
        <v>801</v>
      </c>
      <c r="D230" s="9"/>
      <c r="E230" s="999">
        <v>3</v>
      </c>
      <c r="F230" s="1000">
        <v>1</v>
      </c>
      <c r="G230" s="1025" t="s">
        <v>213</v>
      </c>
      <c r="H230" s="830" t="s">
        <v>441</v>
      </c>
      <c r="I230" s="1003"/>
      <c r="J230" s="1002" t="s">
        <v>595</v>
      </c>
      <c r="K230" s="7"/>
      <c r="L230" s="7"/>
      <c r="M230"/>
      <c r="N230"/>
    </row>
    <row r="231" spans="1:14" ht="72.75" customHeight="1" thickBot="1">
      <c r="A231" s="901" t="s">
        <v>536</v>
      </c>
      <c r="B231" s="1226"/>
      <c r="C231" s="1224">
        <v>801</v>
      </c>
      <c r="D231" s="9"/>
      <c r="E231" s="1004">
        <v>3</v>
      </c>
      <c r="F231" s="1005">
        <v>1</v>
      </c>
      <c r="G231" s="1180" t="s">
        <v>213</v>
      </c>
      <c r="H231" s="830" t="s">
        <v>441</v>
      </c>
      <c r="I231" s="1006" t="s">
        <v>498</v>
      </c>
      <c r="J231" s="1007" t="s">
        <v>595</v>
      </c>
      <c r="K231" s="7"/>
      <c r="L231" s="7"/>
      <c r="M231"/>
      <c r="N231"/>
    </row>
    <row r="232" spans="1:14" ht="34.5" customHeight="1" thickBot="1">
      <c r="A232" s="78" t="s">
        <v>115</v>
      </c>
      <c r="B232" s="1225">
        <v>1000</v>
      </c>
      <c r="C232" s="1001"/>
      <c r="D232" s="1000"/>
      <c r="E232" s="1023"/>
      <c r="F232" s="1000"/>
      <c r="G232" s="1000"/>
      <c r="H232" s="1024"/>
      <c r="I232" s="1025"/>
      <c r="J232" s="962">
        <f>J233</f>
        <v>345</v>
      </c>
      <c r="K232" s="7"/>
      <c r="L232" s="7"/>
      <c r="M232"/>
      <c r="N232"/>
    </row>
    <row r="233" spans="1:14" ht="33" customHeight="1" thickBot="1">
      <c r="A233" s="1018" t="s">
        <v>180</v>
      </c>
      <c r="B233" s="1227"/>
      <c r="C233" s="1019">
        <v>1001</v>
      </c>
      <c r="D233" s="1020"/>
      <c r="E233" s="1021"/>
      <c r="F233" s="1020"/>
      <c r="G233" s="1020"/>
      <c r="H233" s="1022"/>
      <c r="I233" s="993"/>
      <c r="J233" s="962">
        <f>J234</f>
        <v>345</v>
      </c>
      <c r="K233" s="7"/>
      <c r="L233" s="7"/>
      <c r="M233"/>
      <c r="N233"/>
    </row>
    <row r="234" spans="1:14" s="2" customFormat="1" ht="24.75" customHeight="1" thickBot="1">
      <c r="A234" s="796" t="s">
        <v>180</v>
      </c>
      <c r="B234" s="1228"/>
      <c r="C234" s="1011">
        <v>1001</v>
      </c>
      <c r="D234" s="1008"/>
      <c r="E234" s="1016" t="s">
        <v>214</v>
      </c>
      <c r="F234" s="1008">
        <v>0</v>
      </c>
      <c r="G234" s="783" t="s">
        <v>214</v>
      </c>
      <c r="H234" s="1009" t="s">
        <v>215</v>
      </c>
      <c r="I234" s="783"/>
      <c r="J234" s="962">
        <f>J235</f>
        <v>345</v>
      </c>
      <c r="K234" s="471"/>
      <c r="L234" s="6"/>
      <c r="M234" s="8"/>
      <c r="N234" s="8"/>
    </row>
    <row r="235" spans="1:14" s="2" customFormat="1" ht="33.75" customHeight="1">
      <c r="A235" s="727" t="s">
        <v>199</v>
      </c>
      <c r="B235" s="1228"/>
      <c r="C235" s="1011">
        <v>1001</v>
      </c>
      <c r="D235" s="1008"/>
      <c r="E235" s="1013">
        <v>68</v>
      </c>
      <c r="F235" s="1008">
        <v>9</v>
      </c>
      <c r="G235" s="783" t="s">
        <v>214</v>
      </c>
      <c r="H235" s="1009" t="s">
        <v>215</v>
      </c>
      <c r="I235" s="783"/>
      <c r="J235" s="962">
        <f>J236+J241+J246</f>
        <v>345</v>
      </c>
      <c r="K235" s="471"/>
      <c r="L235" s="6"/>
      <c r="M235" s="8"/>
      <c r="N235" s="8"/>
    </row>
    <row r="236" spans="1:14" s="2" customFormat="1" ht="27" customHeight="1" thickBot="1">
      <c r="A236" s="727" t="s">
        <v>198</v>
      </c>
      <c r="B236" s="1228"/>
      <c r="C236" s="1011">
        <v>1001</v>
      </c>
      <c r="D236" s="1008"/>
      <c r="E236" s="1013">
        <v>69</v>
      </c>
      <c r="F236" s="1008">
        <v>9</v>
      </c>
      <c r="G236" s="783" t="s">
        <v>214</v>
      </c>
      <c r="H236" s="1009" t="s">
        <v>215</v>
      </c>
      <c r="I236" s="783"/>
      <c r="J236" s="998">
        <f>J237</f>
        <v>345</v>
      </c>
      <c r="K236" s="6"/>
      <c r="L236" s="6"/>
      <c r="M236" s="8"/>
      <c r="N236" s="8"/>
    </row>
    <row r="237" spans="1:14" s="2" customFormat="1" ht="30.75" customHeight="1" thickBot="1">
      <c r="A237" s="727" t="s">
        <v>198</v>
      </c>
      <c r="B237" s="1228"/>
      <c r="C237" s="1011">
        <v>1001</v>
      </c>
      <c r="D237" s="1008"/>
      <c r="E237" s="1013">
        <v>69</v>
      </c>
      <c r="F237" s="1008">
        <v>9</v>
      </c>
      <c r="G237" s="783" t="s">
        <v>213</v>
      </c>
      <c r="H237" s="1009" t="s">
        <v>215</v>
      </c>
      <c r="I237" s="783"/>
      <c r="J237" s="962">
        <f>J238+J243+J248</f>
        <v>345</v>
      </c>
      <c r="K237" s="6"/>
      <c r="L237" s="91"/>
      <c r="M237" s="8"/>
      <c r="N237" s="8"/>
    </row>
    <row r="238" spans="1:14" s="2" customFormat="1" ht="30.75" customHeight="1" thickBot="1">
      <c r="A238" s="796" t="s">
        <v>180</v>
      </c>
      <c r="B238" s="1228"/>
      <c r="C238" s="1011">
        <v>1001</v>
      </c>
      <c r="D238" s="1008"/>
      <c r="E238" s="1013">
        <v>68</v>
      </c>
      <c r="F238" s="1008">
        <v>9</v>
      </c>
      <c r="G238" s="783" t="s">
        <v>213</v>
      </c>
      <c r="H238" s="810" t="s">
        <v>39</v>
      </c>
      <c r="I238" s="783"/>
      <c r="J238" s="962">
        <v>345</v>
      </c>
      <c r="K238" s="6"/>
      <c r="L238" s="34"/>
      <c r="M238" s="8"/>
      <c r="N238" s="8"/>
    </row>
    <row r="239" spans="1:14" s="2" customFormat="1" ht="48.75" customHeight="1" thickBot="1">
      <c r="A239" s="157" t="s">
        <v>474</v>
      </c>
      <c r="B239" s="1228"/>
      <c r="C239" s="1011">
        <v>1001</v>
      </c>
      <c r="D239" s="1008"/>
      <c r="E239" s="1013">
        <v>68</v>
      </c>
      <c r="F239" s="1008">
        <v>9</v>
      </c>
      <c r="G239" s="783" t="s">
        <v>213</v>
      </c>
      <c r="H239" s="810" t="s">
        <v>39</v>
      </c>
      <c r="I239" s="783"/>
      <c r="J239" s="962">
        <f>J240</f>
        <v>345</v>
      </c>
      <c r="K239" s="6"/>
      <c r="L239" s="6"/>
      <c r="M239" s="8"/>
      <c r="N239" s="8"/>
    </row>
    <row r="240" spans="1:14" s="2" customFormat="1" ht="50.25" customHeight="1" thickBot="1">
      <c r="A240" s="157" t="s">
        <v>474</v>
      </c>
      <c r="B240" s="1229"/>
      <c r="C240" s="887">
        <v>1001</v>
      </c>
      <c r="D240" s="9"/>
      <c r="E240" s="1014">
        <v>68</v>
      </c>
      <c r="F240" s="9">
        <v>9</v>
      </c>
      <c r="G240" s="783" t="s">
        <v>213</v>
      </c>
      <c r="H240" s="810" t="s">
        <v>39</v>
      </c>
      <c r="I240" s="16" t="s">
        <v>580</v>
      </c>
      <c r="J240" s="962">
        <v>345</v>
      </c>
      <c r="K240" s="6"/>
      <c r="L240" s="6"/>
      <c r="M240" s="8"/>
      <c r="N240" s="8"/>
    </row>
    <row r="241" spans="1:14" s="2" customFormat="1" ht="2.25" customHeight="1" hidden="1">
      <c r="A241" s="5"/>
      <c r="B241" s="1229"/>
      <c r="C241" s="887"/>
      <c r="D241" s="9"/>
      <c r="E241" s="1014"/>
      <c r="F241" s="9"/>
      <c r="G241" s="9"/>
      <c r="H241" s="1015"/>
      <c r="I241" s="16"/>
      <c r="J241" s="413"/>
      <c r="K241" s="6"/>
      <c r="L241" s="6"/>
      <c r="M241" s="8"/>
      <c r="N241" s="8"/>
    </row>
    <row r="242" spans="1:14" s="2" customFormat="1" ht="38.25" customHeight="1" thickBot="1">
      <c r="A242" s="1017" t="s">
        <v>125</v>
      </c>
      <c r="B242" s="1230"/>
      <c r="C242" s="1012"/>
      <c r="D242" s="1008"/>
      <c r="E242" s="999"/>
      <c r="F242" s="1000"/>
      <c r="G242" s="1000"/>
      <c r="H242" s="1024"/>
      <c r="I242" s="1002"/>
      <c r="J242" s="344">
        <f>J19+J92+J102+J117+J139+J198+J232</f>
        <v>13388.04</v>
      </c>
      <c r="K242" s="6"/>
      <c r="L242" s="6"/>
      <c r="M242" s="8"/>
      <c r="N242" s="8"/>
    </row>
    <row r="243" spans="1:14" s="2" customFormat="1" ht="26.25" customHeight="1">
      <c r="A243" s="5"/>
      <c r="B243" s="5"/>
      <c r="C243" s="9"/>
      <c r="D243" s="9"/>
      <c r="E243" s="9"/>
      <c r="F243" s="9"/>
      <c r="G243" s="9"/>
      <c r="H243" s="9"/>
      <c r="I243" s="16"/>
      <c r="J243" s="16"/>
      <c r="K243" s="88"/>
      <c r="L243" s="91"/>
      <c r="M243" s="8"/>
      <c r="N243" s="8"/>
    </row>
    <row r="244" spans="1:14" s="2" customFormat="1" ht="70.5" customHeight="1">
      <c r="A244" s="5"/>
      <c r="B244" s="5"/>
      <c r="C244" s="9"/>
      <c r="D244" s="9"/>
      <c r="E244" s="9"/>
      <c r="F244" s="9"/>
      <c r="G244" s="9"/>
      <c r="H244" s="9"/>
      <c r="I244" s="16"/>
      <c r="J244" s="16"/>
      <c r="K244" s="88"/>
      <c r="L244" s="91"/>
      <c r="M244" s="8"/>
      <c r="N244" s="8"/>
    </row>
    <row r="245" spans="1:14" s="2" customFormat="1" ht="57" customHeight="1">
      <c r="A245" s="5"/>
      <c r="B245" s="5"/>
      <c r="C245" s="9"/>
      <c r="D245" s="9"/>
      <c r="E245" s="9"/>
      <c r="F245" s="9"/>
      <c r="G245" s="9"/>
      <c r="H245" s="9"/>
      <c r="I245" s="16"/>
      <c r="J245" s="16"/>
      <c r="K245" s="88"/>
      <c r="L245" s="91"/>
      <c r="M245" s="8"/>
      <c r="N245" s="8"/>
    </row>
    <row r="246" spans="1:14" s="2" customFormat="1" ht="42" customHeight="1">
      <c r="A246" s="5"/>
      <c r="B246" s="5"/>
      <c r="C246" s="9"/>
      <c r="D246" s="9"/>
      <c r="E246" s="9"/>
      <c r="F246" s="9"/>
      <c r="G246" s="9"/>
      <c r="H246" s="9"/>
      <c r="I246" s="16"/>
      <c r="J246" s="16"/>
      <c r="K246" s="88"/>
      <c r="L246" s="91"/>
      <c r="M246" s="8"/>
      <c r="N246" s="8"/>
    </row>
    <row r="247" spans="1:14" s="2" customFormat="1" ht="26.25" customHeight="1">
      <c r="A247" s="5"/>
      <c r="B247" s="5"/>
      <c r="C247" s="9"/>
      <c r="D247" s="9"/>
      <c r="E247" s="9"/>
      <c r="F247" s="9"/>
      <c r="G247" s="9"/>
      <c r="H247" s="9"/>
      <c r="I247" s="16"/>
      <c r="J247" s="16"/>
      <c r="K247" s="88"/>
      <c r="L247" s="91"/>
      <c r="M247" s="8"/>
      <c r="N247" s="8"/>
    </row>
    <row r="248" spans="1:14" s="2" customFormat="1" ht="73.5" customHeight="1">
      <c r="A248" s="5"/>
      <c r="B248" s="5"/>
      <c r="C248" s="9"/>
      <c r="D248" s="9"/>
      <c r="E248" s="9"/>
      <c r="F248" s="9"/>
      <c r="G248" s="9"/>
      <c r="H248" s="9"/>
      <c r="I248" s="16"/>
      <c r="J248" s="16"/>
      <c r="K248" s="88"/>
      <c r="L248" s="6"/>
      <c r="M248" s="8"/>
      <c r="N248" s="8"/>
    </row>
    <row r="249" spans="1:14" s="2" customFormat="1" ht="70.5" customHeight="1">
      <c r="A249" s="5"/>
      <c r="B249" s="5"/>
      <c r="C249" s="9"/>
      <c r="D249" s="9"/>
      <c r="E249" s="9"/>
      <c r="F249" s="9"/>
      <c r="G249" s="9"/>
      <c r="H249" s="9"/>
      <c r="I249" s="16"/>
      <c r="J249" s="16"/>
      <c r="K249" s="88"/>
      <c r="L249" s="6"/>
      <c r="M249" s="8"/>
      <c r="N249" s="8"/>
    </row>
    <row r="250" spans="1:14" s="2" customFormat="1" ht="45" customHeight="1">
      <c r="A250" s="5"/>
      <c r="B250" s="5"/>
      <c r="C250" s="9"/>
      <c r="D250" s="9"/>
      <c r="E250" s="9"/>
      <c r="F250" s="9"/>
      <c r="G250" s="9"/>
      <c r="H250" s="9"/>
      <c r="I250" s="16"/>
      <c r="J250" s="16"/>
      <c r="K250" s="88"/>
      <c r="L250" s="6"/>
      <c r="M250" s="8"/>
      <c r="N250" s="8"/>
    </row>
    <row r="251" spans="1:14" s="2" customFormat="1" ht="39" customHeight="1">
      <c r="A251" s="5"/>
      <c r="B251" s="5"/>
      <c r="C251" s="9"/>
      <c r="D251" s="9"/>
      <c r="E251" s="9"/>
      <c r="F251" s="9"/>
      <c r="G251" s="9"/>
      <c r="H251" s="9"/>
      <c r="I251" s="16"/>
      <c r="J251" s="16"/>
      <c r="K251" s="88"/>
      <c r="L251" s="91"/>
      <c r="M251" s="8"/>
      <c r="N251" s="8"/>
    </row>
    <row r="252" spans="1:14" s="2" customFormat="1" ht="39" customHeight="1">
      <c r="A252" s="5"/>
      <c r="B252" s="5"/>
      <c r="C252" s="9"/>
      <c r="D252" s="9"/>
      <c r="E252" s="9"/>
      <c r="F252" s="9"/>
      <c r="G252" s="9"/>
      <c r="H252" s="9"/>
      <c r="I252" s="16"/>
      <c r="J252" s="16"/>
      <c r="K252" s="88"/>
      <c r="L252" s="91"/>
      <c r="M252" s="8"/>
      <c r="N252" s="8"/>
    </row>
    <row r="253" spans="1:14" s="2" customFormat="1" ht="17.25" customHeight="1" hidden="1">
      <c r="A253" s="5"/>
      <c r="B253" s="5"/>
      <c r="C253" s="9"/>
      <c r="D253" s="9"/>
      <c r="E253" s="9"/>
      <c r="F253" s="9"/>
      <c r="G253" s="9"/>
      <c r="H253" s="9"/>
      <c r="I253" s="16"/>
      <c r="J253" s="16"/>
      <c r="K253" s="88"/>
      <c r="L253" s="6"/>
      <c r="M253" s="8"/>
      <c r="N253" s="8"/>
    </row>
    <row r="254" spans="1:14" s="2" customFormat="1" ht="72" customHeight="1" hidden="1">
      <c r="A254" s="5"/>
      <c r="B254" s="5"/>
      <c r="C254" s="9"/>
      <c r="D254" s="9"/>
      <c r="E254" s="9"/>
      <c r="F254" s="9"/>
      <c r="G254" s="9"/>
      <c r="H254" s="9"/>
      <c r="I254" s="16"/>
      <c r="J254" s="16"/>
      <c r="K254" s="88"/>
      <c r="L254" s="6"/>
      <c r="M254" s="8"/>
      <c r="N254" s="8"/>
    </row>
    <row r="255" spans="1:14" s="2" customFormat="1" ht="36.75" customHeight="1" hidden="1">
      <c r="A255" s="5"/>
      <c r="B255" s="5"/>
      <c r="C255" s="9"/>
      <c r="D255" s="9"/>
      <c r="E255" s="9"/>
      <c r="F255" s="9"/>
      <c r="G255" s="9"/>
      <c r="H255" s="9"/>
      <c r="I255" s="16"/>
      <c r="J255" s="16"/>
      <c r="K255" s="88"/>
      <c r="L255" s="6"/>
      <c r="M255" s="8"/>
      <c r="N255" s="8"/>
    </row>
    <row r="256" spans="1:14" s="2" customFormat="1" ht="46.5" customHeight="1" hidden="1">
      <c r="A256" s="5"/>
      <c r="B256" s="5"/>
      <c r="C256" s="9"/>
      <c r="D256" s="9"/>
      <c r="E256" s="9"/>
      <c r="F256" s="9"/>
      <c r="G256" s="9"/>
      <c r="H256" s="9"/>
      <c r="I256" s="16"/>
      <c r="J256" s="16"/>
      <c r="K256" s="88"/>
      <c r="L256" s="6"/>
      <c r="M256" s="8"/>
      <c r="N256" s="8"/>
    </row>
    <row r="257" spans="1:14" s="2" customFormat="1" ht="70.5" customHeight="1" hidden="1">
      <c r="A257" s="5"/>
      <c r="B257" s="5"/>
      <c r="C257" s="9"/>
      <c r="D257" s="9"/>
      <c r="E257" s="9"/>
      <c r="F257" s="9"/>
      <c r="G257" s="9"/>
      <c r="H257" s="9"/>
      <c r="I257" s="16"/>
      <c r="J257" s="16"/>
      <c r="K257" s="88"/>
      <c r="L257" s="6"/>
      <c r="M257" s="8"/>
      <c r="N257" s="8"/>
    </row>
    <row r="258" spans="1:14" s="2" customFormat="1" ht="27" customHeight="1" hidden="1">
      <c r="A258" s="5"/>
      <c r="B258" s="5"/>
      <c r="C258" s="9"/>
      <c r="D258" s="9"/>
      <c r="E258" s="9"/>
      <c r="F258" s="9"/>
      <c r="G258" s="9"/>
      <c r="H258" s="9"/>
      <c r="I258" s="16"/>
      <c r="J258" s="16"/>
      <c r="K258" s="88"/>
      <c r="L258" s="6"/>
      <c r="M258" s="8"/>
      <c r="N258" s="8"/>
    </row>
    <row r="259" spans="1:14" s="2" customFormat="1" ht="27" customHeight="1" hidden="1">
      <c r="A259" s="5"/>
      <c r="B259" s="5"/>
      <c r="C259" s="9"/>
      <c r="D259" s="9"/>
      <c r="E259" s="9"/>
      <c r="F259" s="9"/>
      <c r="G259" s="9"/>
      <c r="H259" s="9"/>
      <c r="I259" s="16"/>
      <c r="J259" s="16"/>
      <c r="K259" s="88"/>
      <c r="L259" s="6"/>
      <c r="M259" s="8"/>
      <c r="N259" s="8"/>
    </row>
    <row r="260" spans="1:14" s="2" customFormat="1" ht="45" customHeight="1" hidden="1">
      <c r="A260" s="5"/>
      <c r="B260" s="5"/>
      <c r="C260" s="9"/>
      <c r="D260" s="9"/>
      <c r="E260" s="9"/>
      <c r="F260" s="9"/>
      <c r="G260" s="9"/>
      <c r="H260" s="9"/>
      <c r="I260" s="16"/>
      <c r="J260" s="16"/>
      <c r="K260" s="88"/>
      <c r="L260" s="6"/>
      <c r="M260" s="8"/>
      <c r="N260" s="8"/>
    </row>
    <row r="261" spans="1:14" s="2" customFormat="1" ht="43.5" customHeight="1" hidden="1">
      <c r="A261" s="5"/>
      <c r="B261" s="5"/>
      <c r="C261" s="9"/>
      <c r="D261" s="9"/>
      <c r="E261" s="9"/>
      <c r="F261" s="9"/>
      <c r="G261" s="9"/>
      <c r="H261" s="9"/>
      <c r="I261" s="16"/>
      <c r="J261" s="16"/>
      <c r="K261" s="88"/>
      <c r="L261" s="6"/>
      <c r="M261" s="8"/>
      <c r="N261" s="8"/>
    </row>
    <row r="262" spans="1:14" s="2" customFormat="1" ht="27" customHeight="1" hidden="1">
      <c r="A262" s="5"/>
      <c r="B262" s="5"/>
      <c r="C262" s="9"/>
      <c r="D262" s="9"/>
      <c r="E262" s="9"/>
      <c r="F262" s="9"/>
      <c r="G262" s="9"/>
      <c r="H262" s="9"/>
      <c r="I262" s="16"/>
      <c r="J262" s="16"/>
      <c r="K262" s="88"/>
      <c r="L262" s="6"/>
      <c r="M262" s="8"/>
      <c r="N262" s="8"/>
    </row>
    <row r="263" spans="1:14" s="2" customFormat="1" ht="27" customHeight="1" hidden="1" thickBot="1">
      <c r="A263" s="5"/>
      <c r="B263" s="5"/>
      <c r="C263" s="9"/>
      <c r="D263" s="9"/>
      <c r="E263" s="9"/>
      <c r="F263" s="9"/>
      <c r="G263" s="9"/>
      <c r="H263" s="9"/>
      <c r="I263" s="16"/>
      <c r="J263" s="16"/>
      <c r="K263" s="88"/>
      <c r="L263" s="6"/>
      <c r="M263" s="8"/>
      <c r="N263" s="8"/>
    </row>
    <row r="264" spans="1:14" s="2" customFormat="1" ht="68.25" customHeight="1" hidden="1">
      <c r="A264" s="5"/>
      <c r="B264" s="5"/>
      <c r="C264" s="9"/>
      <c r="D264" s="9"/>
      <c r="E264" s="9"/>
      <c r="F264" s="9"/>
      <c r="G264" s="9"/>
      <c r="H264" s="9"/>
      <c r="I264" s="16"/>
      <c r="J264" s="16"/>
      <c r="K264" s="88"/>
      <c r="L264" s="6"/>
      <c r="M264" s="8"/>
      <c r="N264" s="8"/>
    </row>
    <row r="265" spans="1:14" s="2" customFormat="1" ht="27" customHeight="1" hidden="1">
      <c r="A265" s="5"/>
      <c r="B265" s="5"/>
      <c r="C265" s="9"/>
      <c r="D265" s="9"/>
      <c r="E265" s="9"/>
      <c r="F265" s="9"/>
      <c r="G265" s="9"/>
      <c r="H265" s="9"/>
      <c r="I265" s="16"/>
      <c r="J265" s="16"/>
      <c r="K265" s="88"/>
      <c r="L265" s="6"/>
      <c r="M265" s="8"/>
      <c r="N265" s="8"/>
    </row>
    <row r="266" spans="1:14" s="2" customFormat="1" ht="27" customHeight="1">
      <c r="A266" s="5"/>
      <c r="B266" s="5"/>
      <c r="C266" s="9"/>
      <c r="D266" s="9"/>
      <c r="E266" s="9"/>
      <c r="F266" s="9"/>
      <c r="G266" s="9"/>
      <c r="H266" s="9"/>
      <c r="I266" s="16"/>
      <c r="J266" s="16"/>
      <c r="K266" s="88"/>
      <c r="L266" s="6"/>
      <c r="M266" s="8"/>
      <c r="N266" s="8"/>
    </row>
    <row r="267" spans="1:14" s="2" customFormat="1" ht="27" customHeight="1">
      <c r="A267" s="5"/>
      <c r="B267" s="5"/>
      <c r="C267" s="9"/>
      <c r="D267" s="9"/>
      <c r="E267" s="9"/>
      <c r="F267" s="9"/>
      <c r="G267" s="9"/>
      <c r="H267" s="9"/>
      <c r="I267" s="16"/>
      <c r="J267" s="16"/>
      <c r="K267" s="88"/>
      <c r="L267" s="6"/>
      <c r="M267" s="8"/>
      <c r="N267" s="8"/>
    </row>
    <row r="268" spans="1:14" s="2" customFormat="1" ht="27" customHeight="1">
      <c r="A268" s="5"/>
      <c r="B268" s="5"/>
      <c r="C268" s="9"/>
      <c r="D268" s="9"/>
      <c r="E268" s="9"/>
      <c r="F268" s="9"/>
      <c r="G268" s="9"/>
      <c r="H268" s="9"/>
      <c r="I268" s="16"/>
      <c r="J268" s="16"/>
      <c r="K268" s="88"/>
      <c r="L268" s="6"/>
      <c r="M268" s="8"/>
      <c r="N268" s="8"/>
    </row>
    <row r="269" spans="1:14" s="2" customFormat="1" ht="27" customHeight="1">
      <c r="A269" s="5"/>
      <c r="B269" s="5"/>
      <c r="C269" s="9"/>
      <c r="D269" s="9"/>
      <c r="E269" s="9"/>
      <c r="F269" s="9"/>
      <c r="G269" s="9"/>
      <c r="H269" s="9"/>
      <c r="I269" s="16"/>
      <c r="J269" s="16"/>
      <c r="K269" s="88"/>
      <c r="L269" s="6"/>
      <c r="M269" s="8"/>
      <c r="N269" s="8"/>
    </row>
    <row r="270" spans="1:14" s="2" customFormat="1" ht="27" customHeight="1">
      <c r="A270" s="5"/>
      <c r="B270" s="5"/>
      <c r="C270" s="9"/>
      <c r="D270" s="9"/>
      <c r="E270" s="9"/>
      <c r="F270" s="9"/>
      <c r="G270" s="9"/>
      <c r="H270" s="9"/>
      <c r="I270" s="16"/>
      <c r="J270" s="16"/>
      <c r="K270" s="88"/>
      <c r="L270" s="6"/>
      <c r="M270" s="8"/>
      <c r="N270" s="8"/>
    </row>
    <row r="271" spans="1:14" s="2" customFormat="1" ht="26.25" customHeight="1">
      <c r="A271" s="5"/>
      <c r="B271" s="5"/>
      <c r="C271" s="9"/>
      <c r="D271" s="9"/>
      <c r="E271" s="9"/>
      <c r="F271" s="9"/>
      <c r="G271" s="9"/>
      <c r="H271" s="9"/>
      <c r="I271" s="16"/>
      <c r="J271" s="16"/>
      <c r="K271" s="88"/>
      <c r="L271" s="34"/>
      <c r="M271" s="8"/>
      <c r="N271" s="8"/>
    </row>
    <row r="272" spans="1:14" s="2" customFormat="1" ht="14.25" customHeight="1">
      <c r="A272" s="5"/>
      <c r="B272" s="5"/>
      <c r="C272" s="9"/>
      <c r="D272" s="9"/>
      <c r="E272" s="9"/>
      <c r="F272" s="9"/>
      <c r="G272" s="9"/>
      <c r="H272" s="9"/>
      <c r="I272" s="16"/>
      <c r="J272" s="16"/>
      <c r="K272" s="88"/>
      <c r="L272" s="34"/>
      <c r="M272" s="8"/>
      <c r="N272" s="8"/>
    </row>
    <row r="273" spans="1:14" s="2" customFormat="1" ht="17.25" customHeight="1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 s="88"/>
      <c r="L273" s="132"/>
      <c r="M273" s="8"/>
      <c r="N273" s="8"/>
    </row>
    <row r="274" spans="1:14" s="2" customFormat="1" ht="21.75" customHeight="1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 s="88"/>
      <c r="L274" s="34"/>
      <c r="M274" s="8"/>
      <c r="N274" s="8"/>
    </row>
    <row r="275" spans="1:14" s="2" customFormat="1" ht="66" customHeight="1" hidden="1">
      <c r="A275"/>
      <c r="B275"/>
      <c r="C275" s="14"/>
      <c r="D275" s="14"/>
      <c r="E275" s="14"/>
      <c r="F275" s="14"/>
      <c r="G275" s="14"/>
      <c r="H275" s="14"/>
      <c r="I275" s="15"/>
      <c r="J275" s="15"/>
      <c r="K275" s="88"/>
      <c r="L275" s="34"/>
      <c r="M275" s="8"/>
      <c r="N275" s="8"/>
    </row>
    <row r="276" spans="1:14" s="2" customFormat="1" ht="27.75" customHeight="1" hidden="1" thickBot="1">
      <c r="A276"/>
      <c r="B276"/>
      <c r="C276" s="14"/>
      <c r="D276" s="14"/>
      <c r="E276" s="14"/>
      <c r="F276" s="14"/>
      <c r="G276" s="14"/>
      <c r="H276" s="14"/>
      <c r="I276" s="15"/>
      <c r="J276" s="15"/>
      <c r="K276" s="88"/>
      <c r="L276" s="34"/>
      <c r="M276" s="8"/>
      <c r="N276" s="8"/>
    </row>
    <row r="277" spans="1:14" s="19" customFormat="1" ht="15">
      <c r="A277"/>
      <c r="B277"/>
      <c r="C277" s="14"/>
      <c r="D277" s="14"/>
      <c r="E277" s="14"/>
      <c r="F277" s="14"/>
      <c r="G277" s="14"/>
      <c r="H277" s="14"/>
      <c r="I277" s="15"/>
      <c r="J277" s="15"/>
      <c r="K277" s="21"/>
      <c r="L277" s="21"/>
      <c r="M277" s="20"/>
      <c r="N277" s="20"/>
    </row>
    <row r="278" spans="1:14" s="19" customFormat="1" ht="24" customHeight="1">
      <c r="A278"/>
      <c r="B278"/>
      <c r="C278" s="14"/>
      <c r="D278" s="14"/>
      <c r="E278" s="14"/>
      <c r="F278" s="14"/>
      <c r="G278" s="14"/>
      <c r="H278" s="14"/>
      <c r="I278" s="15"/>
      <c r="J278" s="15"/>
      <c r="K278" s="21"/>
      <c r="L278" s="21"/>
      <c r="M278" s="20"/>
      <c r="N278" s="20"/>
    </row>
    <row r="279" spans="1:14" s="19" customFormat="1" ht="77.25" customHeight="1">
      <c r="A279"/>
      <c r="B279"/>
      <c r="C279" s="14"/>
      <c r="D279" s="14"/>
      <c r="E279" s="14"/>
      <c r="F279" s="14"/>
      <c r="G279" s="14"/>
      <c r="H279" s="14"/>
      <c r="I279" s="15"/>
      <c r="J279" s="15"/>
      <c r="K279" s="21"/>
      <c r="L279" s="21"/>
      <c r="M279" s="20"/>
      <c r="N279" s="20"/>
    </row>
    <row r="280" spans="1:14" s="19" customFormat="1" ht="63.75" customHeight="1">
      <c r="A280"/>
      <c r="B280"/>
      <c r="C280" s="14"/>
      <c r="D280" s="14"/>
      <c r="E280" s="14"/>
      <c r="F280" s="14"/>
      <c r="G280" s="14"/>
      <c r="H280" s="14"/>
      <c r="I280" s="15"/>
      <c r="J280" s="15"/>
      <c r="K280" s="21"/>
      <c r="L280" s="21"/>
      <c r="M280" s="20"/>
      <c r="N280" s="20"/>
    </row>
    <row r="281" spans="1:14" s="19" customFormat="1" ht="37.5" customHeight="1">
      <c r="A281"/>
      <c r="B281"/>
      <c r="C281" s="14"/>
      <c r="D281" s="14"/>
      <c r="E281" s="14"/>
      <c r="F281" s="14"/>
      <c r="G281" s="14"/>
      <c r="H281" s="14"/>
      <c r="I281" s="15"/>
      <c r="J281" s="15"/>
      <c r="K281" s="21"/>
      <c r="L281" s="21"/>
      <c r="M281" s="20"/>
      <c r="N281" s="20"/>
    </row>
    <row r="282" spans="1:14" s="19" customFormat="1" ht="30" customHeight="1">
      <c r="A282"/>
      <c r="B282"/>
      <c r="C282" s="14"/>
      <c r="D282" s="14"/>
      <c r="E282" s="14"/>
      <c r="F282" s="14"/>
      <c r="G282" s="14"/>
      <c r="H282" s="14"/>
      <c r="I282" s="15"/>
      <c r="J282" s="15"/>
      <c r="K282" s="21"/>
      <c r="L282" s="21"/>
      <c r="M282" s="20"/>
      <c r="N282" s="20"/>
    </row>
    <row r="283" spans="1:14" s="19" customFormat="1" ht="20.25" customHeight="1">
      <c r="A283"/>
      <c r="B283"/>
      <c r="C283" s="14"/>
      <c r="D283" s="14"/>
      <c r="E283" s="14"/>
      <c r="F283" s="14"/>
      <c r="G283" s="14"/>
      <c r="H283" s="14"/>
      <c r="I283" s="15"/>
      <c r="J283" s="15"/>
      <c r="K283" s="21"/>
      <c r="L283" s="21"/>
      <c r="M283" s="20"/>
      <c r="N283" s="20"/>
    </row>
    <row r="284" spans="1:14" s="19" customFormat="1" ht="28.5" customHeight="1">
      <c r="A284"/>
      <c r="B284"/>
      <c r="C284" s="14"/>
      <c r="D284" s="14"/>
      <c r="E284" s="14"/>
      <c r="F284" s="14"/>
      <c r="G284" s="14"/>
      <c r="H284" s="14"/>
      <c r="I284" s="15"/>
      <c r="J284" s="15"/>
      <c r="K284" s="21"/>
      <c r="L284" s="21"/>
      <c r="M284" s="20"/>
      <c r="N284" s="20"/>
    </row>
    <row r="285" spans="1:14" s="19" customFormat="1" ht="20.25" customHeight="1">
      <c r="A285"/>
      <c r="B285"/>
      <c r="C285" s="14"/>
      <c r="D285" s="14"/>
      <c r="E285" s="14"/>
      <c r="F285" s="14"/>
      <c r="G285" s="14"/>
      <c r="H285" s="14"/>
      <c r="I285" s="15"/>
      <c r="J285" s="15"/>
      <c r="K285" s="21"/>
      <c r="L285" s="21"/>
      <c r="M285" s="20"/>
      <c r="N285" s="20"/>
    </row>
    <row r="286" spans="1:14" s="19" customFormat="1" ht="20.25" customHeight="1">
      <c r="A286"/>
      <c r="B286"/>
      <c r="C286" s="14"/>
      <c r="D286" s="14"/>
      <c r="E286" s="14"/>
      <c r="F286" s="14"/>
      <c r="G286" s="14"/>
      <c r="H286" s="14"/>
      <c r="I286" s="15"/>
      <c r="J286" s="15"/>
      <c r="K286" s="21"/>
      <c r="L286" s="21"/>
      <c r="M286" s="20"/>
      <c r="N286" s="20"/>
    </row>
    <row r="287" spans="1:14" s="19" customFormat="1" ht="39" customHeight="1">
      <c r="A287"/>
      <c r="B287"/>
      <c r="C287" s="14"/>
      <c r="D287" s="14"/>
      <c r="E287" s="14"/>
      <c r="F287" s="14"/>
      <c r="G287" s="14"/>
      <c r="H287" s="14"/>
      <c r="I287" s="15"/>
      <c r="J287" s="15"/>
      <c r="K287" s="21"/>
      <c r="L287" s="21"/>
      <c r="M287" s="20"/>
      <c r="N287" s="20"/>
    </row>
    <row r="288" spans="1:14" s="19" customFormat="1" ht="20.25" customHeight="1">
      <c r="A288"/>
      <c r="B288"/>
      <c r="C288"/>
      <c r="D288"/>
      <c r="E288"/>
      <c r="F288"/>
      <c r="G288"/>
      <c r="H288"/>
      <c r="I288" s="15"/>
      <c r="J288" s="15"/>
      <c r="K288" s="21"/>
      <c r="L288" s="21"/>
      <c r="M288" s="20"/>
      <c r="N288" s="20"/>
    </row>
    <row r="289" spans="1:14" s="46" customFormat="1" ht="16.5" customHeight="1">
      <c r="A289"/>
      <c r="B289"/>
      <c r="C289"/>
      <c r="D289"/>
      <c r="E289"/>
      <c r="F289"/>
      <c r="G289"/>
      <c r="H289"/>
      <c r="I289" s="15"/>
      <c r="J289" s="15"/>
      <c r="K289" s="48"/>
      <c r="L289" s="48"/>
      <c r="M289" s="47"/>
      <c r="N289" s="47"/>
    </row>
    <row r="290" spans="1:14" s="10" customFormat="1" ht="45" customHeight="1">
      <c r="A290"/>
      <c r="B290"/>
      <c r="C290"/>
      <c r="D290"/>
      <c r="E290"/>
      <c r="F290"/>
      <c r="G290"/>
      <c r="H290"/>
      <c r="I290" s="15"/>
      <c r="J290" s="15"/>
      <c r="K290" s="81"/>
      <c r="L290" s="81"/>
      <c r="M290" s="80"/>
      <c r="N290" s="80"/>
    </row>
    <row r="291" spans="1:14" s="19" customFormat="1" ht="28.5" customHeight="1">
      <c r="A291"/>
      <c r="B291"/>
      <c r="C291"/>
      <c r="D291"/>
      <c r="E291"/>
      <c r="F291"/>
      <c r="G291"/>
      <c r="H291"/>
      <c r="I291" s="15"/>
      <c r="J291" s="15"/>
      <c r="K291" s="21"/>
      <c r="L291" s="21"/>
      <c r="M291" s="20"/>
      <c r="N291" s="20"/>
    </row>
    <row r="292" spans="1:14" s="19" customFormat="1" ht="23.25" customHeight="1">
      <c r="A292"/>
      <c r="B292"/>
      <c r="C292"/>
      <c r="D292"/>
      <c r="E292"/>
      <c r="F292"/>
      <c r="G292"/>
      <c r="H292"/>
      <c r="I292" s="15"/>
      <c r="J292" s="15"/>
      <c r="K292" s="21"/>
      <c r="L292" s="21"/>
      <c r="M292" s="20"/>
      <c r="N292" s="20"/>
    </row>
    <row r="293" spans="1:14" s="19" customFormat="1" ht="18.75" customHeight="1">
      <c r="A293"/>
      <c r="B293"/>
      <c r="C293"/>
      <c r="D293"/>
      <c r="E293"/>
      <c r="F293"/>
      <c r="G293"/>
      <c r="H293"/>
      <c r="I293" s="15"/>
      <c r="J293" s="15"/>
      <c r="K293" s="21"/>
      <c r="L293" s="21"/>
      <c r="M293" s="20"/>
      <c r="N293" s="20"/>
    </row>
    <row r="294" spans="1:14" s="19" customFormat="1" ht="20.25" customHeight="1">
      <c r="A294"/>
      <c r="B294"/>
      <c r="C294"/>
      <c r="D294"/>
      <c r="E294"/>
      <c r="F294"/>
      <c r="G294"/>
      <c r="H294"/>
      <c r="I294" s="15"/>
      <c r="J294" s="15"/>
      <c r="K294" s="21"/>
      <c r="L294" s="21"/>
      <c r="M294" s="20"/>
      <c r="N294" s="20"/>
    </row>
    <row r="295" spans="1:14" s="19" customFormat="1" ht="27" customHeight="1">
      <c r="A295"/>
      <c r="B295"/>
      <c r="C295"/>
      <c r="D295"/>
      <c r="E295"/>
      <c r="F295"/>
      <c r="G295"/>
      <c r="H295"/>
      <c r="I295" s="15"/>
      <c r="J295" s="15"/>
      <c r="K295" s="21"/>
      <c r="L295" s="21"/>
      <c r="M295" s="20"/>
      <c r="N295" s="20"/>
    </row>
    <row r="296" spans="1:14" s="73" customFormat="1" ht="18">
      <c r="A296"/>
      <c r="B296"/>
      <c r="C296"/>
      <c r="D296"/>
      <c r="E296"/>
      <c r="F296"/>
      <c r="G296"/>
      <c r="H296"/>
      <c r="I296" s="15"/>
      <c r="J296" s="15"/>
      <c r="K296" s="74"/>
      <c r="L296" s="74"/>
      <c r="M296" s="74"/>
      <c r="N296" s="74"/>
    </row>
    <row r="297" spans="1:14" s="5" customFormat="1" ht="12.75">
      <c r="A297"/>
      <c r="B297"/>
      <c r="C297"/>
      <c r="D297"/>
      <c r="E297"/>
      <c r="F297"/>
      <c r="G297"/>
      <c r="H297"/>
      <c r="I297" s="15"/>
      <c r="J297" s="15"/>
      <c r="K297" s="7"/>
      <c r="L297" s="7"/>
      <c r="M297" s="7"/>
      <c r="N297" s="7"/>
    </row>
    <row r="298" spans="3:10" ht="12.75">
      <c r="C298"/>
      <c r="D298"/>
      <c r="E298"/>
      <c r="F298"/>
      <c r="G298"/>
      <c r="H298"/>
      <c r="I298" s="15"/>
      <c r="J298" s="15"/>
    </row>
    <row r="299" spans="3:10" ht="12.75">
      <c r="C299"/>
      <c r="D299"/>
      <c r="E299"/>
      <c r="F299"/>
      <c r="G299"/>
      <c r="H299"/>
      <c r="I299" s="15"/>
      <c r="J299" s="15"/>
    </row>
    <row r="300" spans="3:10" ht="12.75">
      <c r="C300"/>
      <c r="D300"/>
      <c r="E300"/>
      <c r="F300"/>
      <c r="G300"/>
      <c r="H300"/>
      <c r="I300" s="15"/>
      <c r="J300" s="15"/>
    </row>
    <row r="301" spans="3:10" ht="12.75">
      <c r="C301"/>
      <c r="D301"/>
      <c r="E301"/>
      <c r="F301"/>
      <c r="G301"/>
      <c r="H301"/>
      <c r="I301" s="15"/>
      <c r="J301" s="15"/>
    </row>
    <row r="302" spans="3:10" ht="12.75">
      <c r="C302"/>
      <c r="D302"/>
      <c r="E302"/>
      <c r="F302"/>
      <c r="G302"/>
      <c r="H302"/>
      <c r="I302" s="15"/>
      <c r="J302" s="15"/>
    </row>
    <row r="303" spans="3:10" ht="12.75">
      <c r="C303"/>
      <c r="D303"/>
      <c r="E303"/>
      <c r="F303"/>
      <c r="G303"/>
      <c r="H303"/>
      <c r="I303" s="15"/>
      <c r="J303" s="15"/>
    </row>
    <row r="304" spans="3:10" ht="12.75">
      <c r="C304"/>
      <c r="D304"/>
      <c r="E304"/>
      <c r="F304"/>
      <c r="G304"/>
      <c r="H304"/>
      <c r="I304" s="15"/>
      <c r="J304" s="15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4" ht="12.75">
      <c r="K2474"/>
      <c r="L2474"/>
      <c r="M2474"/>
      <c r="N2474"/>
    </row>
    <row r="2475" spans="11:14" ht="12.75">
      <c r="K2475"/>
      <c r="L2475"/>
      <c r="M2475"/>
      <c r="N2475"/>
    </row>
    <row r="2476" spans="11:14" ht="12.75">
      <c r="K2476"/>
      <c r="L2476"/>
      <c r="M2476"/>
      <c r="N2476"/>
    </row>
    <row r="2477" spans="11:14" ht="12.75">
      <c r="K2477"/>
      <c r="L2477"/>
      <c r="M2477"/>
      <c r="N2477"/>
    </row>
    <row r="2478" spans="11:14" ht="12.75">
      <c r="K2478"/>
      <c r="L2478"/>
      <c r="M2478"/>
      <c r="N2478"/>
    </row>
    <row r="2479" spans="11:14" ht="12.75">
      <c r="K2479"/>
      <c r="L2479"/>
      <c r="M2479"/>
      <c r="N2479"/>
    </row>
    <row r="2480" spans="11:14" ht="12.75">
      <c r="K2480"/>
      <c r="L2480"/>
      <c r="M2480"/>
      <c r="N2480"/>
    </row>
    <row r="2481" spans="11:14" ht="12.75">
      <c r="K2481"/>
      <c r="L2481"/>
      <c r="M2481"/>
      <c r="N2481"/>
    </row>
    <row r="2482" spans="11:14" ht="12.75">
      <c r="K2482"/>
      <c r="L2482"/>
      <c r="M2482"/>
      <c r="N2482"/>
    </row>
    <row r="2483" spans="11:14" ht="12.75">
      <c r="K2483"/>
      <c r="L2483"/>
      <c r="M2483"/>
      <c r="N2483"/>
    </row>
    <row r="2484" spans="11:14" ht="12.75">
      <c r="K2484"/>
      <c r="L2484"/>
      <c r="M2484"/>
      <c r="N2484"/>
    </row>
    <row r="2485" spans="11:14" ht="12.75">
      <c r="K2485"/>
      <c r="L2485"/>
      <c r="M2485"/>
      <c r="N2485"/>
    </row>
    <row r="2486" spans="11:14" ht="12.75">
      <c r="K2486"/>
      <c r="L2486"/>
      <c r="M2486"/>
      <c r="N2486"/>
    </row>
    <row r="2487" spans="11:14" ht="12.75">
      <c r="K2487"/>
      <c r="L2487"/>
      <c r="M2487"/>
      <c r="N2487"/>
    </row>
    <row r="2488" spans="11:14" ht="12.75">
      <c r="K2488"/>
      <c r="L2488"/>
      <c r="M2488"/>
      <c r="N2488"/>
    </row>
    <row r="2489" spans="11:14" ht="12.75">
      <c r="K2489"/>
      <c r="L2489"/>
      <c r="M2489"/>
      <c r="N2489"/>
    </row>
    <row r="2490" spans="11:14" ht="12.75">
      <c r="K2490"/>
      <c r="L2490"/>
      <c r="M2490"/>
      <c r="N2490"/>
    </row>
    <row r="2491" spans="11:14" ht="12.75">
      <c r="K2491"/>
      <c r="L2491"/>
      <c r="M2491"/>
      <c r="N2491"/>
    </row>
    <row r="2492" spans="11:14" ht="12.75">
      <c r="K2492"/>
      <c r="L2492"/>
      <c r="M2492"/>
      <c r="N2492"/>
    </row>
    <row r="2493" spans="11:14" ht="12.75">
      <c r="K2493"/>
      <c r="L2493"/>
      <c r="M2493"/>
      <c r="N2493"/>
    </row>
    <row r="2494" spans="11:14" ht="12.75">
      <c r="K2494"/>
      <c r="L2494"/>
      <c r="M2494"/>
      <c r="N2494"/>
    </row>
    <row r="2495" spans="11:14" ht="12.75">
      <c r="K2495"/>
      <c r="L2495"/>
      <c r="M2495"/>
      <c r="N2495"/>
    </row>
    <row r="2496" spans="11:14" ht="12.75">
      <c r="K2496"/>
      <c r="L2496"/>
      <c r="M2496"/>
      <c r="N2496"/>
    </row>
    <row r="2497" spans="11:14" ht="12.75">
      <c r="K2497"/>
      <c r="L2497"/>
      <c r="M2497"/>
      <c r="N2497"/>
    </row>
    <row r="2498" spans="11:14" ht="12.75">
      <c r="K2498"/>
      <c r="L2498"/>
      <c r="M2498"/>
      <c r="N2498"/>
    </row>
    <row r="2499" spans="11:14" ht="12.75">
      <c r="K2499"/>
      <c r="L2499"/>
      <c r="M2499"/>
      <c r="N2499"/>
    </row>
    <row r="2500" spans="11:14" ht="12.75">
      <c r="K2500"/>
      <c r="L2500"/>
      <c r="M2500"/>
      <c r="N2500"/>
    </row>
    <row r="2501" spans="11:14" ht="12.75">
      <c r="K2501"/>
      <c r="L2501"/>
      <c r="M2501"/>
      <c r="N2501"/>
    </row>
    <row r="2502" spans="11:14" ht="12.75">
      <c r="K2502"/>
      <c r="L2502"/>
      <c r="M2502"/>
      <c r="N2502"/>
    </row>
    <row r="2503" spans="11:14" ht="12.75">
      <c r="K2503"/>
      <c r="L2503"/>
      <c r="M2503"/>
      <c r="N2503"/>
    </row>
    <row r="2504" spans="11:14" ht="12.75">
      <c r="K2504"/>
      <c r="L2504"/>
      <c r="M2504"/>
      <c r="N2504"/>
    </row>
    <row r="2505" spans="11:14" ht="12.75">
      <c r="K2505"/>
      <c r="L2505"/>
      <c r="M2505"/>
      <c r="N2505"/>
    </row>
    <row r="2506" spans="11:14" ht="12.75">
      <c r="K2506"/>
      <c r="L2506"/>
      <c r="M2506"/>
      <c r="N2506"/>
    </row>
    <row r="2507" spans="11:14" ht="12.75">
      <c r="K2507"/>
      <c r="L2507"/>
      <c r="M2507"/>
      <c r="N2507"/>
    </row>
    <row r="2508" spans="11:14" ht="12.75">
      <c r="K2508"/>
      <c r="L2508"/>
      <c r="M2508"/>
      <c r="N2508"/>
    </row>
    <row r="2509" spans="11:14" ht="12.75">
      <c r="K2509"/>
      <c r="L2509"/>
      <c r="M2509"/>
      <c r="N2509"/>
    </row>
    <row r="2510" spans="11:14" ht="12.75">
      <c r="K2510"/>
      <c r="L2510"/>
      <c r="M2510"/>
      <c r="N2510"/>
    </row>
    <row r="2511" spans="11:14" ht="12.75">
      <c r="K2511"/>
      <c r="L2511"/>
      <c r="M2511"/>
      <c r="N2511"/>
    </row>
    <row r="2512" spans="11:14" ht="12.75">
      <c r="K2512"/>
      <c r="L2512"/>
      <c r="M2512"/>
      <c r="N2512"/>
    </row>
    <row r="2513" spans="11:14" ht="12.75">
      <c r="K2513"/>
      <c r="L2513"/>
      <c r="M2513"/>
      <c r="N2513"/>
    </row>
    <row r="2514" spans="11:14" ht="12.75">
      <c r="K2514"/>
      <c r="L2514"/>
      <c r="M2514"/>
      <c r="N2514"/>
    </row>
    <row r="2515" spans="11:14" ht="12.75">
      <c r="K2515"/>
      <c r="L2515"/>
      <c r="M2515"/>
      <c r="N2515"/>
    </row>
    <row r="2516" spans="11:14" ht="12.75">
      <c r="K2516"/>
      <c r="L2516"/>
      <c r="M2516"/>
      <c r="N2516"/>
    </row>
    <row r="2517" spans="11:14" ht="12.75">
      <c r="K2517"/>
      <c r="L2517"/>
      <c r="M2517"/>
      <c r="N2517"/>
    </row>
    <row r="2518" spans="11:14" ht="12.75">
      <c r="K2518"/>
      <c r="L2518"/>
      <c r="M2518"/>
      <c r="N2518"/>
    </row>
    <row r="2519" spans="11:14" ht="12.75">
      <c r="K2519"/>
      <c r="L2519"/>
      <c r="M2519"/>
      <c r="N2519"/>
    </row>
    <row r="2520" spans="11:14" ht="12.75">
      <c r="K2520"/>
      <c r="L2520"/>
      <c r="M2520"/>
      <c r="N2520"/>
    </row>
    <row r="2521" spans="11:14" ht="12.75">
      <c r="K2521"/>
      <c r="L2521"/>
      <c r="M2521"/>
      <c r="N2521"/>
    </row>
    <row r="2522" spans="11:14" ht="12.75">
      <c r="K2522"/>
      <c r="L2522"/>
      <c r="M2522"/>
      <c r="N2522"/>
    </row>
    <row r="2523" spans="11:14" ht="12.75">
      <c r="K2523"/>
      <c r="L2523"/>
      <c r="M2523"/>
      <c r="N2523"/>
    </row>
    <row r="2524" spans="11:14" ht="12.75">
      <c r="K2524"/>
      <c r="L2524"/>
      <c r="M2524"/>
      <c r="N2524"/>
    </row>
    <row r="2525" spans="11:14" ht="12.75">
      <c r="K2525"/>
      <c r="L2525"/>
      <c r="M2525"/>
      <c r="N2525"/>
    </row>
    <row r="2526" spans="11:14" ht="12.75">
      <c r="K2526"/>
      <c r="L2526"/>
      <c r="M2526"/>
      <c r="N2526"/>
    </row>
    <row r="2527" spans="11:14" ht="12.75">
      <c r="K2527"/>
      <c r="L2527"/>
      <c r="M2527"/>
      <c r="N2527"/>
    </row>
    <row r="2528" spans="11:14" ht="12.75">
      <c r="K2528"/>
      <c r="L2528"/>
      <c r="M2528"/>
      <c r="N2528"/>
    </row>
    <row r="2529" spans="11:14" ht="12.75">
      <c r="K2529"/>
      <c r="L2529"/>
      <c r="M2529"/>
      <c r="N2529"/>
    </row>
    <row r="2530" spans="11:14" ht="12.75">
      <c r="K2530"/>
      <c r="L2530"/>
      <c r="M2530"/>
      <c r="N2530"/>
    </row>
    <row r="2531" spans="11:14" ht="12.75">
      <c r="K2531"/>
      <c r="L2531"/>
      <c r="M2531"/>
      <c r="N2531"/>
    </row>
    <row r="2532" spans="11:14" ht="12.75">
      <c r="K2532"/>
      <c r="L2532"/>
      <c r="M2532"/>
      <c r="N2532"/>
    </row>
    <row r="2533" spans="11:14" ht="12.75">
      <c r="K2533"/>
      <c r="L2533"/>
      <c r="M2533"/>
      <c r="N2533"/>
    </row>
    <row r="2534" spans="11:14" ht="12.75">
      <c r="K2534"/>
      <c r="L2534"/>
      <c r="M2534"/>
      <c r="N2534"/>
    </row>
    <row r="2535" spans="11:14" ht="12.75">
      <c r="K2535"/>
      <c r="L2535"/>
      <c r="M2535"/>
      <c r="N2535"/>
    </row>
    <row r="2536" spans="11:14" ht="12.75">
      <c r="K2536"/>
      <c r="L2536"/>
      <c r="M2536"/>
      <c r="N2536"/>
    </row>
    <row r="2537" spans="11:14" ht="12.75">
      <c r="K2537"/>
      <c r="L2537"/>
      <c r="M2537"/>
      <c r="N2537"/>
    </row>
    <row r="2538" spans="11:14" ht="12.75">
      <c r="K2538"/>
      <c r="L2538"/>
      <c r="M2538"/>
      <c r="N2538"/>
    </row>
  </sheetData>
  <sheetProtection/>
  <mergeCells count="20">
    <mergeCell ref="A226:D226"/>
    <mergeCell ref="C227:D227"/>
    <mergeCell ref="L18:L19"/>
    <mergeCell ref="C4:J4"/>
    <mergeCell ref="D5:J5"/>
    <mergeCell ref="A11:J11"/>
    <mergeCell ref="A12:J12"/>
    <mergeCell ref="A13:J13"/>
    <mergeCell ref="A14:J14"/>
    <mergeCell ref="K18:K19"/>
    <mergeCell ref="B17:I17"/>
    <mergeCell ref="I8:J8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575" customWidth="1"/>
    <col min="2" max="2" width="6.375" style="589" customWidth="1"/>
    <col min="3" max="3" width="63.25390625" style="575" customWidth="1"/>
    <col min="4" max="16384" width="9.125" style="575" customWidth="1"/>
  </cols>
  <sheetData>
    <row r="1" spans="1:3" ht="12.75">
      <c r="A1" s="1283" t="s">
        <v>427</v>
      </c>
      <c r="B1" s="1249"/>
      <c r="C1" s="1249"/>
    </row>
    <row r="2" spans="1:3" ht="12.75">
      <c r="A2" s="1283" t="s">
        <v>408</v>
      </c>
      <c r="B2" s="1249"/>
      <c r="C2" s="1249"/>
    </row>
    <row r="3" spans="1:3" ht="12.75">
      <c r="A3" s="1283" t="s">
        <v>409</v>
      </c>
      <c r="B3" s="1249"/>
      <c r="C3" s="1249"/>
    </row>
    <row r="4" spans="1:3" ht="12.75">
      <c r="A4" s="1283" t="s">
        <v>226</v>
      </c>
      <c r="B4" s="1249"/>
      <c r="C4" s="1249"/>
    </row>
    <row r="5" spans="1:3" ht="12.75">
      <c r="A5" s="1283" t="s">
        <v>239</v>
      </c>
      <c r="B5" s="1249"/>
      <c r="C5" s="1249"/>
    </row>
    <row r="6" spans="1:3" ht="12.75">
      <c r="A6" s="1249" t="s">
        <v>151</v>
      </c>
      <c r="B6" s="1245"/>
      <c r="C6" s="1245"/>
    </row>
    <row r="7" spans="1:3" ht="12.75">
      <c r="A7" s="588"/>
      <c r="B7" s="234"/>
      <c r="C7" s="1" t="s">
        <v>619</v>
      </c>
    </row>
    <row r="8" spans="1:3" ht="12.75">
      <c r="A8" s="588"/>
      <c r="B8" s="234"/>
      <c r="C8" s="234"/>
    </row>
    <row r="9" spans="2:3" ht="12.75">
      <c r="B9" s="636"/>
      <c r="C9" s="576"/>
    </row>
    <row r="10" spans="1:3" s="10" customFormat="1" ht="15.75">
      <c r="A10" s="1281" t="s">
        <v>578</v>
      </c>
      <c r="B10" s="1281"/>
      <c r="C10" s="1281"/>
    </row>
    <row r="11" spans="1:3" s="10" customFormat="1" ht="15.75">
      <c r="A11" s="1282"/>
      <c r="B11" s="1282"/>
      <c r="C11" s="1282"/>
    </row>
    <row r="12" spans="1:3" ht="13.5" thickBot="1">
      <c r="A12" s="576"/>
      <c r="B12" s="636"/>
      <c r="C12" s="576"/>
    </row>
    <row r="13" spans="1:3" s="639" customFormat="1" ht="26.25" thickBot="1">
      <c r="A13" s="637" t="s">
        <v>410</v>
      </c>
      <c r="B13" s="637" t="s">
        <v>411</v>
      </c>
      <c r="C13" s="638" t="s">
        <v>412</v>
      </c>
    </row>
    <row r="14" spans="1:3" ht="25.5">
      <c r="A14" s="640" t="s">
        <v>212</v>
      </c>
      <c r="B14" s="641">
        <v>841</v>
      </c>
      <c r="C14" s="642" t="s">
        <v>47</v>
      </c>
    </row>
    <row r="15" spans="1:3" ht="13.5" thickBot="1">
      <c r="A15" s="17"/>
      <c r="B15" s="643"/>
      <c r="C15" s="644"/>
    </row>
    <row r="16" spans="2:3" ht="12.75">
      <c r="B16" s="636"/>
      <c r="C16" s="576"/>
    </row>
    <row r="17" spans="2:3" ht="12.75">
      <c r="B17" s="636"/>
      <c r="C17" s="576"/>
    </row>
    <row r="18" spans="2:3" ht="12.75">
      <c r="B18" s="636"/>
      <c r="C18" s="576"/>
    </row>
    <row r="19" spans="2:3" ht="12.75">
      <c r="B19" s="636"/>
      <c r="C19" s="576"/>
    </row>
    <row r="20" spans="2:3" ht="12.75">
      <c r="B20" s="636"/>
      <c r="C20" s="576"/>
    </row>
    <row r="21" spans="2:3" ht="12.75">
      <c r="B21" s="636"/>
      <c r="C21" s="576"/>
    </row>
    <row r="22" spans="2:3" ht="12.75">
      <c r="B22" s="636"/>
      <c r="C22" s="576"/>
    </row>
    <row r="23" spans="2:3" ht="12.75">
      <c r="B23" s="636"/>
      <c r="C23" s="576"/>
    </row>
    <row r="24" spans="2:3" ht="12.75">
      <c r="B24" s="636"/>
      <c r="C24" s="576"/>
    </row>
    <row r="25" spans="2:3" ht="12.75">
      <c r="B25" s="636"/>
      <c r="C25" s="576"/>
    </row>
    <row r="26" spans="2:3" ht="12.75">
      <c r="B26" s="636"/>
      <c r="C26" s="576"/>
    </row>
    <row r="27" spans="2:3" ht="12.75">
      <c r="B27" s="636"/>
      <c r="C27" s="576"/>
    </row>
    <row r="28" spans="2:3" ht="12.75">
      <c r="B28" s="636"/>
      <c r="C28" s="576"/>
    </row>
    <row r="29" spans="2:3" ht="12.75">
      <c r="B29" s="636"/>
      <c r="C29" s="576"/>
    </row>
    <row r="30" spans="2:3" ht="12.75">
      <c r="B30" s="636"/>
      <c r="C30" s="576"/>
    </row>
    <row r="31" spans="2:3" ht="12.75">
      <c r="B31" s="636"/>
      <c r="C31" s="576"/>
    </row>
    <row r="32" spans="2:3" ht="12.75">
      <c r="B32" s="636"/>
      <c r="C32" s="576"/>
    </row>
    <row r="33" spans="2:3" ht="12.75">
      <c r="B33" s="636"/>
      <c r="C33" s="576"/>
    </row>
    <row r="34" spans="2:3" ht="12.75">
      <c r="B34" s="636"/>
      <c r="C34" s="576"/>
    </row>
    <row r="35" spans="2:3" ht="12.75">
      <c r="B35" s="636"/>
      <c r="C35" s="576"/>
    </row>
    <row r="36" spans="2:3" ht="12.75">
      <c r="B36" s="636"/>
      <c r="C36" s="576"/>
    </row>
    <row r="37" spans="2:3" ht="12.75">
      <c r="B37" s="636"/>
      <c r="C37" s="576"/>
    </row>
    <row r="38" spans="2:3" ht="12.75">
      <c r="B38" s="636"/>
      <c r="C38" s="576"/>
    </row>
    <row r="39" spans="2:3" ht="12.75">
      <c r="B39" s="636"/>
      <c r="C39" s="576"/>
    </row>
    <row r="40" spans="2:3" ht="12.75">
      <c r="B40" s="636"/>
      <c r="C40" s="576"/>
    </row>
    <row r="41" spans="2:3" ht="12.75">
      <c r="B41" s="636"/>
      <c r="C41" s="576"/>
    </row>
    <row r="42" spans="2:3" ht="12.75">
      <c r="B42" s="636"/>
      <c r="C42" s="576"/>
    </row>
    <row r="43" spans="2:3" ht="12.75">
      <c r="B43" s="636"/>
      <c r="C43" s="576"/>
    </row>
    <row r="44" spans="2:3" ht="12.75">
      <c r="B44" s="636"/>
      <c r="C44" s="576"/>
    </row>
    <row r="45" spans="2:3" ht="12.75">
      <c r="B45" s="636"/>
      <c r="C45" s="576"/>
    </row>
    <row r="46" spans="2:3" ht="12.75">
      <c r="B46" s="636"/>
      <c r="C46" s="576"/>
    </row>
    <row r="47" spans="2:3" ht="12.75">
      <c r="B47" s="636"/>
      <c r="C47" s="576"/>
    </row>
    <row r="48" spans="2:3" ht="12.75">
      <c r="B48" s="636"/>
      <c r="C48" s="576"/>
    </row>
    <row r="49" spans="2:3" ht="12.75">
      <c r="B49" s="636"/>
      <c r="C49" s="576"/>
    </row>
    <row r="50" spans="2:3" ht="12.75">
      <c r="B50" s="636"/>
      <c r="C50" s="576"/>
    </row>
    <row r="51" spans="2:3" ht="12.75">
      <c r="B51" s="636"/>
      <c r="C51" s="576"/>
    </row>
    <row r="52" spans="2:3" ht="12.75">
      <c r="B52" s="636"/>
      <c r="C52" s="576"/>
    </row>
    <row r="53" spans="2:3" ht="12.75">
      <c r="B53" s="636"/>
      <c r="C53" s="576"/>
    </row>
    <row r="54" spans="2:3" ht="12.75">
      <c r="B54" s="636"/>
      <c r="C54" s="576"/>
    </row>
    <row r="55" spans="2:3" ht="12.75">
      <c r="B55" s="636"/>
      <c r="C55" s="576"/>
    </row>
    <row r="56" spans="2:3" ht="12.75">
      <c r="B56" s="636"/>
      <c r="C56" s="576"/>
    </row>
    <row r="57" spans="2:3" ht="12.75">
      <c r="B57" s="636"/>
      <c r="C57" s="576"/>
    </row>
    <row r="58" spans="2:3" ht="12.75">
      <c r="B58" s="636"/>
      <c r="C58" s="576"/>
    </row>
    <row r="59" spans="2:3" ht="12.75">
      <c r="B59" s="636"/>
      <c r="C59" s="576"/>
    </row>
    <row r="60" spans="2:3" ht="12.75">
      <c r="B60" s="636"/>
      <c r="C60" s="576"/>
    </row>
    <row r="61" spans="2:3" ht="12.75">
      <c r="B61" s="636"/>
      <c r="C61" s="576"/>
    </row>
    <row r="62" spans="2:3" ht="12.75">
      <c r="B62" s="636"/>
      <c r="C62" s="576"/>
    </row>
    <row r="63" spans="2:3" ht="12.75">
      <c r="B63" s="636"/>
      <c r="C63" s="576"/>
    </row>
    <row r="64" spans="2:3" ht="12.75">
      <c r="B64" s="636"/>
      <c r="C64" s="576"/>
    </row>
    <row r="65" spans="2:3" ht="12.75">
      <c r="B65" s="636"/>
      <c r="C65" s="576"/>
    </row>
    <row r="66" spans="2:3" ht="12.75">
      <c r="B66" s="636"/>
      <c r="C66" s="576"/>
    </row>
    <row r="67" spans="2:3" ht="12.75">
      <c r="B67" s="636"/>
      <c r="C67" s="576"/>
    </row>
    <row r="68" spans="2:3" ht="12.75">
      <c r="B68" s="636"/>
      <c r="C68" s="576"/>
    </row>
    <row r="69" spans="2:3" ht="12.75">
      <c r="B69" s="636"/>
      <c r="C69" s="576"/>
    </row>
    <row r="70" spans="2:3" ht="12.75">
      <c r="B70" s="636"/>
      <c r="C70" s="576"/>
    </row>
    <row r="71" spans="2:3" ht="12.75">
      <c r="B71" s="636"/>
      <c r="C71" s="576"/>
    </row>
    <row r="72" spans="2:3" ht="12.75">
      <c r="B72" s="636"/>
      <c r="C72" s="576"/>
    </row>
    <row r="73" spans="2:3" ht="12.75">
      <c r="B73" s="636"/>
      <c r="C73" s="576"/>
    </row>
    <row r="74" spans="2:3" ht="12.75">
      <c r="B74" s="636"/>
      <c r="C74" s="576"/>
    </row>
    <row r="75" spans="2:3" ht="12.75">
      <c r="B75" s="636"/>
      <c r="C75" s="576"/>
    </row>
    <row r="76" spans="2:3" ht="12.75">
      <c r="B76" s="636"/>
      <c r="C76" s="576"/>
    </row>
    <row r="77" spans="2:3" ht="12.75">
      <c r="B77" s="636"/>
      <c r="C77" s="576"/>
    </row>
    <row r="78" spans="2:3" ht="12.75">
      <c r="B78" s="636"/>
      <c r="C78" s="576"/>
    </row>
    <row r="79" spans="2:3" ht="12.75">
      <c r="B79" s="636"/>
      <c r="C79" s="576"/>
    </row>
    <row r="80" spans="2:3" ht="12.75">
      <c r="B80" s="636"/>
      <c r="C80" s="576"/>
    </row>
    <row r="81" spans="2:3" ht="12.75">
      <c r="B81" s="636"/>
      <c r="C81" s="576"/>
    </row>
    <row r="82" spans="2:3" ht="12.75">
      <c r="B82" s="636"/>
      <c r="C82" s="576"/>
    </row>
    <row r="83" spans="2:3" ht="12.75">
      <c r="B83" s="636"/>
      <c r="C83" s="576"/>
    </row>
    <row r="84" spans="2:3" ht="12.75">
      <c r="B84" s="636"/>
      <c r="C84" s="576"/>
    </row>
    <row r="85" spans="2:3" ht="12.75">
      <c r="B85" s="636"/>
      <c r="C85" s="576"/>
    </row>
    <row r="86" spans="2:3" ht="12.75">
      <c r="B86" s="636"/>
      <c r="C86" s="576"/>
    </row>
    <row r="87" spans="2:3" ht="12.75">
      <c r="B87" s="636"/>
      <c r="C87" s="576"/>
    </row>
    <row r="88" spans="2:3" ht="12.75">
      <c r="B88" s="636"/>
      <c r="C88" s="576"/>
    </row>
    <row r="89" spans="2:3" ht="12.75">
      <c r="B89" s="636"/>
      <c r="C89" s="576"/>
    </row>
    <row r="90" spans="2:3" ht="12.75">
      <c r="B90" s="636"/>
      <c r="C90" s="576"/>
    </row>
    <row r="91" spans="2:3" ht="12.75">
      <c r="B91" s="636"/>
      <c r="C91" s="576"/>
    </row>
    <row r="92" spans="2:3" ht="12.75">
      <c r="B92" s="636"/>
      <c r="C92" s="576"/>
    </row>
    <row r="93" spans="2:3" ht="12.75">
      <c r="B93" s="636"/>
      <c r="C93" s="576"/>
    </row>
    <row r="94" spans="2:3" ht="12.75">
      <c r="B94" s="636"/>
      <c r="C94" s="576"/>
    </row>
    <row r="95" spans="2:3" ht="12.75">
      <c r="B95" s="636"/>
      <c r="C95" s="576"/>
    </row>
    <row r="96" spans="2:3" ht="12.75">
      <c r="B96" s="636"/>
      <c r="C96" s="576"/>
    </row>
    <row r="97" spans="2:3" ht="12.75">
      <c r="B97" s="636"/>
      <c r="C97" s="576"/>
    </row>
    <row r="98" spans="2:3" ht="12.75">
      <c r="B98" s="636"/>
      <c r="C98" s="576"/>
    </row>
    <row r="99" spans="2:3" ht="12.75">
      <c r="B99" s="636"/>
      <c r="C99" s="576"/>
    </row>
    <row r="100" spans="2:3" ht="12.75">
      <c r="B100" s="636"/>
      <c r="C100" s="576"/>
    </row>
    <row r="101" spans="2:3" ht="12.75">
      <c r="B101" s="636"/>
      <c r="C101" s="576"/>
    </row>
    <row r="102" spans="2:3" ht="12.75">
      <c r="B102" s="636"/>
      <c r="C102" s="576"/>
    </row>
    <row r="103" spans="2:3" ht="12.75">
      <c r="B103" s="636"/>
      <c r="C103" s="576"/>
    </row>
    <row r="104" spans="2:3" ht="12.75">
      <c r="B104" s="636"/>
      <c r="C104" s="576"/>
    </row>
    <row r="105" spans="2:3" ht="12.75">
      <c r="B105" s="636"/>
      <c r="C105" s="576"/>
    </row>
    <row r="106" spans="2:3" ht="12.75">
      <c r="B106" s="636"/>
      <c r="C106" s="576"/>
    </row>
    <row r="107" spans="2:3" ht="12.75">
      <c r="B107" s="636"/>
      <c r="C107" s="576"/>
    </row>
    <row r="108" spans="2:3" ht="12.75">
      <c r="B108" s="636"/>
      <c r="C108" s="576"/>
    </row>
    <row r="109" spans="2:3" ht="12.75">
      <c r="B109" s="636"/>
      <c r="C109" s="576"/>
    </row>
    <row r="110" spans="2:3" ht="12.75">
      <c r="B110" s="636"/>
      <c r="C110" s="576"/>
    </row>
    <row r="111" spans="2:3" ht="12.75">
      <c r="B111" s="636"/>
      <c r="C111" s="576"/>
    </row>
    <row r="112" spans="2:3" ht="12.75">
      <c r="B112" s="636"/>
      <c r="C112" s="576"/>
    </row>
    <row r="113" spans="2:3" ht="12.75">
      <c r="B113" s="636"/>
      <c r="C113" s="576"/>
    </row>
    <row r="114" spans="2:3" ht="12.75">
      <c r="B114" s="636"/>
      <c r="C114" s="576"/>
    </row>
    <row r="115" spans="2:3" ht="12.75">
      <c r="B115" s="636"/>
      <c r="C115" s="576"/>
    </row>
    <row r="116" spans="2:3" ht="12.75">
      <c r="B116" s="636"/>
      <c r="C116" s="576"/>
    </row>
    <row r="117" spans="2:3" ht="12.75">
      <c r="B117" s="636"/>
      <c r="C117" s="576"/>
    </row>
    <row r="118" spans="2:3" ht="12.75">
      <c r="B118" s="636"/>
      <c r="C118" s="576"/>
    </row>
    <row r="119" spans="2:3" ht="12.75">
      <c r="B119" s="636"/>
      <c r="C119" s="576"/>
    </row>
    <row r="120" spans="2:3" ht="12.75">
      <c r="B120" s="636"/>
      <c r="C120" s="576"/>
    </row>
    <row r="121" spans="2:3" ht="12.75">
      <c r="B121" s="636"/>
      <c r="C121" s="576"/>
    </row>
    <row r="122" spans="2:3" ht="12.75">
      <c r="B122" s="636"/>
      <c r="C122" s="576"/>
    </row>
    <row r="123" spans="2:3" ht="12.75">
      <c r="B123" s="636"/>
      <c r="C123" s="576"/>
    </row>
    <row r="124" spans="2:3" ht="12.75">
      <c r="B124" s="636"/>
      <c r="C124" s="576"/>
    </row>
    <row r="125" spans="2:3" ht="12.75">
      <c r="B125" s="636"/>
      <c r="C125" s="576"/>
    </row>
    <row r="126" spans="2:3" ht="12.75">
      <c r="B126" s="636"/>
      <c r="C126" s="576"/>
    </row>
    <row r="127" spans="2:3" ht="12.75">
      <c r="B127" s="636"/>
      <c r="C127" s="576"/>
    </row>
    <row r="128" spans="2:3" ht="12.75">
      <c r="B128" s="636"/>
      <c r="C128" s="576"/>
    </row>
    <row r="129" spans="2:3" ht="12.75">
      <c r="B129" s="636"/>
      <c r="C129" s="576"/>
    </row>
    <row r="130" spans="2:3" ht="12.75">
      <c r="B130" s="636"/>
      <c r="C130" s="576"/>
    </row>
    <row r="131" spans="2:3" ht="12.75">
      <c r="B131" s="636"/>
      <c r="C131" s="576"/>
    </row>
    <row r="132" spans="2:3" ht="12.75">
      <c r="B132" s="636"/>
      <c r="C132" s="576"/>
    </row>
    <row r="133" spans="2:3" ht="12.75">
      <c r="B133" s="636"/>
      <c r="C133" s="576"/>
    </row>
    <row r="134" spans="2:3" ht="12.75">
      <c r="B134" s="636"/>
      <c r="C134" s="576"/>
    </row>
    <row r="135" spans="2:3" ht="12.75">
      <c r="B135" s="636"/>
      <c r="C135" s="576"/>
    </row>
    <row r="136" spans="2:3" ht="12.75">
      <c r="B136" s="636"/>
      <c r="C136" s="576"/>
    </row>
    <row r="137" spans="2:3" ht="12.75">
      <c r="B137" s="636"/>
      <c r="C137" s="576"/>
    </row>
    <row r="138" spans="2:3" ht="12.75">
      <c r="B138" s="636"/>
      <c r="C138" s="576"/>
    </row>
    <row r="139" spans="2:3" ht="12.75">
      <c r="B139" s="636"/>
      <c r="C139" s="576"/>
    </row>
    <row r="140" spans="2:3" ht="12.75">
      <c r="B140" s="636"/>
      <c r="C140" s="576"/>
    </row>
    <row r="141" spans="2:3" ht="12.75">
      <c r="B141" s="636"/>
      <c r="C141" s="576"/>
    </row>
    <row r="142" spans="2:3" ht="12.75">
      <c r="B142" s="636"/>
      <c r="C142" s="576"/>
    </row>
    <row r="143" spans="2:3" ht="12.75">
      <c r="B143" s="636"/>
      <c r="C143" s="576"/>
    </row>
    <row r="144" spans="2:3" ht="12.75">
      <c r="B144" s="636"/>
      <c r="C144" s="576"/>
    </row>
    <row r="145" spans="2:3" ht="12.75">
      <c r="B145" s="636"/>
      <c r="C145" s="576"/>
    </row>
    <row r="146" spans="2:3" ht="12.75">
      <c r="B146" s="636"/>
      <c r="C146" s="576"/>
    </row>
    <row r="147" spans="2:3" ht="12.75">
      <c r="B147" s="636"/>
      <c r="C147" s="576"/>
    </row>
    <row r="148" spans="2:3" ht="12.75">
      <c r="B148" s="636"/>
      <c r="C148" s="576"/>
    </row>
    <row r="149" spans="2:3" ht="12.75">
      <c r="B149" s="636"/>
      <c r="C149" s="576"/>
    </row>
    <row r="150" spans="2:3" ht="12.75">
      <c r="B150" s="636"/>
      <c r="C150" s="576"/>
    </row>
    <row r="151" spans="2:3" ht="12.75">
      <c r="B151" s="636"/>
      <c r="C151" s="576"/>
    </row>
    <row r="152" spans="2:3" ht="12.75">
      <c r="B152" s="636"/>
      <c r="C152" s="576"/>
    </row>
    <row r="153" spans="2:3" ht="12.75">
      <c r="B153" s="636"/>
      <c r="C153" s="576"/>
    </row>
    <row r="154" spans="2:3" ht="12.75">
      <c r="B154" s="636"/>
      <c r="C154" s="576"/>
    </row>
    <row r="155" spans="2:3" ht="12.75">
      <c r="B155" s="636"/>
      <c r="C155" s="576"/>
    </row>
    <row r="156" spans="2:3" ht="12.75">
      <c r="B156" s="636"/>
      <c r="C156" s="576"/>
    </row>
    <row r="157" spans="2:3" ht="12.75">
      <c r="B157" s="636"/>
      <c r="C157" s="576"/>
    </row>
    <row r="158" spans="2:3" ht="12.75">
      <c r="B158" s="636"/>
      <c r="C158" s="576"/>
    </row>
    <row r="159" spans="2:3" ht="12.75">
      <c r="B159" s="636"/>
      <c r="C159" s="576"/>
    </row>
    <row r="160" spans="2:3" ht="12.75">
      <c r="B160" s="636"/>
      <c r="C160" s="576"/>
    </row>
    <row r="161" spans="2:3" ht="12.75">
      <c r="B161" s="636"/>
      <c r="C161" s="576"/>
    </row>
    <row r="162" spans="2:3" ht="12.75">
      <c r="B162" s="636"/>
      <c r="C162" s="576"/>
    </row>
    <row r="163" spans="2:3" ht="12.75">
      <c r="B163" s="636"/>
      <c r="C163" s="576"/>
    </row>
    <row r="164" spans="2:3" ht="12.75">
      <c r="B164" s="636"/>
      <c r="C164" s="576"/>
    </row>
    <row r="165" spans="2:3" ht="12.75">
      <c r="B165" s="636"/>
      <c r="C165" s="576"/>
    </row>
    <row r="166" spans="2:3" ht="12.75">
      <c r="B166" s="636"/>
      <c r="C166" s="576"/>
    </row>
    <row r="167" spans="2:3" ht="12.75">
      <c r="B167" s="636"/>
      <c r="C167" s="576"/>
    </row>
    <row r="168" spans="2:3" ht="12.75">
      <c r="B168" s="636"/>
      <c r="C168" s="576"/>
    </row>
    <row r="169" spans="2:3" ht="12.75">
      <c r="B169" s="636"/>
      <c r="C169" s="576"/>
    </row>
    <row r="170" spans="2:3" ht="12.75">
      <c r="B170" s="636"/>
      <c r="C170" s="576"/>
    </row>
    <row r="171" spans="2:3" ht="12.75">
      <c r="B171" s="636"/>
      <c r="C171" s="576"/>
    </row>
    <row r="172" spans="2:3" ht="12.75">
      <c r="B172" s="636"/>
      <c r="C172" s="576"/>
    </row>
    <row r="173" spans="2:3" ht="12.75">
      <c r="B173" s="636"/>
      <c r="C173" s="576"/>
    </row>
    <row r="174" spans="2:3" ht="12.75">
      <c r="B174" s="636"/>
      <c r="C174" s="576"/>
    </row>
    <row r="175" spans="2:3" ht="12.75">
      <c r="B175" s="636"/>
      <c r="C175" s="576"/>
    </row>
    <row r="176" spans="2:3" ht="12.75">
      <c r="B176" s="636"/>
      <c r="C176" s="576"/>
    </row>
    <row r="177" spans="2:3" ht="12.75">
      <c r="B177" s="636"/>
      <c r="C177" s="576"/>
    </row>
    <row r="178" spans="2:3" ht="12.75">
      <c r="B178" s="636"/>
      <c r="C178" s="576"/>
    </row>
    <row r="179" spans="2:3" ht="12.75">
      <c r="B179" s="636"/>
      <c r="C179" s="576"/>
    </row>
    <row r="180" spans="2:3" ht="12.75">
      <c r="B180" s="636"/>
      <c r="C180" s="576"/>
    </row>
    <row r="181" spans="2:3" ht="12.75">
      <c r="B181" s="636"/>
      <c r="C181" s="576"/>
    </row>
    <row r="182" spans="2:3" ht="12.75">
      <c r="B182" s="636"/>
      <c r="C182" s="576"/>
    </row>
    <row r="183" spans="2:3" ht="12.75">
      <c r="B183" s="636"/>
      <c r="C183" s="576"/>
    </row>
    <row r="184" spans="2:3" ht="12.75">
      <c r="B184" s="636"/>
      <c r="C184" s="576"/>
    </row>
    <row r="185" spans="2:3" ht="12.75">
      <c r="B185" s="636"/>
      <c r="C185" s="576"/>
    </row>
    <row r="186" spans="2:3" ht="12.75">
      <c r="B186" s="636"/>
      <c r="C186" s="576"/>
    </row>
    <row r="187" spans="2:3" ht="12.75">
      <c r="B187" s="636"/>
      <c r="C187" s="576"/>
    </row>
    <row r="188" spans="2:3" ht="12.75">
      <c r="B188" s="636"/>
      <c r="C188" s="576"/>
    </row>
    <row r="189" spans="2:3" ht="12.75">
      <c r="B189" s="636"/>
      <c r="C189" s="576"/>
    </row>
    <row r="190" spans="2:3" ht="12.75">
      <c r="B190" s="636"/>
      <c r="C190" s="576"/>
    </row>
    <row r="191" spans="2:3" ht="12.75">
      <c r="B191" s="636"/>
      <c r="C191" s="576"/>
    </row>
    <row r="192" spans="2:3" ht="12.75">
      <c r="B192" s="636"/>
      <c r="C192" s="576"/>
    </row>
    <row r="193" spans="2:3" ht="12.75">
      <c r="B193" s="636"/>
      <c r="C193" s="576"/>
    </row>
    <row r="194" spans="2:3" ht="12.75">
      <c r="B194" s="636"/>
      <c r="C194" s="576"/>
    </row>
    <row r="195" spans="2:3" ht="12.75">
      <c r="B195" s="636"/>
      <c r="C195" s="576"/>
    </row>
    <row r="196" spans="2:3" ht="12.75">
      <c r="B196" s="636"/>
      <c r="C196" s="576"/>
    </row>
    <row r="197" spans="2:3" ht="12.75">
      <c r="B197" s="636"/>
      <c r="C197" s="576"/>
    </row>
    <row r="198" spans="2:3" ht="12.75">
      <c r="B198" s="636"/>
      <c r="C198" s="576"/>
    </row>
    <row r="199" spans="2:3" ht="12.75">
      <c r="B199" s="636"/>
      <c r="C199" s="576"/>
    </row>
    <row r="200" spans="2:3" ht="12.75">
      <c r="B200" s="636"/>
      <c r="C200" s="576"/>
    </row>
    <row r="201" spans="2:3" ht="12.75">
      <c r="B201" s="636"/>
      <c r="C201" s="576"/>
    </row>
    <row r="202" spans="2:3" ht="12.75">
      <c r="B202" s="636"/>
      <c r="C202" s="576"/>
    </row>
    <row r="203" spans="2:3" ht="12.75">
      <c r="B203" s="636"/>
      <c r="C203" s="576"/>
    </row>
    <row r="204" spans="2:3" ht="12.75">
      <c r="B204" s="636"/>
      <c r="C204" s="576"/>
    </row>
    <row r="205" spans="2:3" ht="12.75">
      <c r="B205" s="636"/>
      <c r="C205" s="576"/>
    </row>
    <row r="206" spans="2:3" ht="12.75">
      <c r="B206" s="636"/>
      <c r="C206" s="576"/>
    </row>
    <row r="207" spans="2:3" ht="12.75">
      <c r="B207" s="636"/>
      <c r="C207" s="576"/>
    </row>
    <row r="208" spans="2:3" ht="12.75">
      <c r="B208" s="636"/>
      <c r="C208" s="576"/>
    </row>
    <row r="209" spans="2:3" ht="12.75">
      <c r="B209" s="636"/>
      <c r="C209" s="576"/>
    </row>
    <row r="210" spans="2:3" ht="12.75">
      <c r="B210" s="636"/>
      <c r="C210" s="576"/>
    </row>
    <row r="211" spans="2:3" ht="12.75">
      <c r="B211" s="636"/>
      <c r="C211" s="576"/>
    </row>
    <row r="212" spans="2:3" ht="12.75">
      <c r="B212" s="636"/>
      <c r="C212" s="576"/>
    </row>
    <row r="213" spans="2:3" ht="12.75">
      <c r="B213" s="636"/>
      <c r="C213" s="576"/>
    </row>
    <row r="214" spans="2:3" ht="12.75">
      <c r="B214" s="636"/>
      <c r="C214" s="576"/>
    </row>
    <row r="215" spans="2:3" ht="12.75">
      <c r="B215" s="636"/>
      <c r="C215" s="576"/>
    </row>
    <row r="216" spans="2:3" ht="12.75">
      <c r="B216" s="636"/>
      <c r="C216" s="576"/>
    </row>
    <row r="217" spans="2:3" ht="12.75">
      <c r="B217" s="636"/>
      <c r="C217" s="576"/>
    </row>
    <row r="218" spans="2:3" ht="12.75">
      <c r="B218" s="636"/>
      <c r="C218" s="576"/>
    </row>
    <row r="219" spans="2:3" ht="12.75">
      <c r="B219" s="636"/>
      <c r="C219" s="576"/>
    </row>
    <row r="220" spans="2:3" ht="12.75">
      <c r="B220" s="636"/>
      <c r="C220" s="576"/>
    </row>
    <row r="221" spans="2:3" ht="12.75">
      <c r="B221" s="636"/>
      <c r="C221" s="576"/>
    </row>
    <row r="222" spans="2:3" ht="12.75">
      <c r="B222" s="636"/>
      <c r="C222" s="576"/>
    </row>
    <row r="223" spans="2:3" ht="12.75">
      <c r="B223" s="636"/>
      <c r="C223" s="576"/>
    </row>
    <row r="224" spans="2:3" ht="12.75">
      <c r="B224" s="636"/>
      <c r="C224" s="576"/>
    </row>
    <row r="225" spans="2:3" ht="12.75">
      <c r="B225" s="636"/>
      <c r="C225" s="576"/>
    </row>
    <row r="226" spans="2:3" ht="12.75">
      <c r="B226" s="636"/>
      <c r="C226" s="576"/>
    </row>
    <row r="227" spans="2:3" ht="12.75">
      <c r="B227" s="636"/>
      <c r="C227" s="576"/>
    </row>
    <row r="228" spans="2:3" ht="12.75">
      <c r="B228" s="636"/>
      <c r="C228" s="576"/>
    </row>
    <row r="229" spans="2:3" ht="12.75">
      <c r="B229" s="636"/>
      <c r="C229" s="576"/>
    </row>
    <row r="230" spans="2:3" ht="12.75">
      <c r="B230" s="636"/>
      <c r="C230" s="576"/>
    </row>
    <row r="231" spans="2:3" ht="12.75">
      <c r="B231" s="636"/>
      <c r="C231" s="576"/>
    </row>
    <row r="232" spans="2:3" ht="12.75">
      <c r="B232" s="636"/>
      <c r="C232" s="576"/>
    </row>
    <row r="233" spans="2:3" ht="12.75">
      <c r="B233" s="636"/>
      <c r="C233" s="576"/>
    </row>
    <row r="234" spans="2:3" ht="12.75">
      <c r="B234" s="636"/>
      <c r="C234" s="576"/>
    </row>
    <row r="235" spans="2:3" ht="12.75">
      <c r="B235" s="636"/>
      <c r="C235" s="576"/>
    </row>
    <row r="236" spans="2:3" ht="12.75">
      <c r="B236" s="636"/>
      <c r="C236" s="576"/>
    </row>
    <row r="237" spans="2:3" ht="12.75">
      <c r="B237" s="636"/>
      <c r="C237" s="576"/>
    </row>
    <row r="238" spans="2:3" ht="12.75">
      <c r="B238" s="636"/>
      <c r="C238" s="576"/>
    </row>
    <row r="239" spans="2:3" ht="12.75">
      <c r="B239" s="636"/>
      <c r="C239" s="576"/>
    </row>
    <row r="240" spans="2:3" ht="12.75">
      <c r="B240" s="636"/>
      <c r="C240" s="576"/>
    </row>
    <row r="241" spans="2:3" ht="12.75">
      <c r="B241" s="636"/>
      <c r="C241" s="576"/>
    </row>
    <row r="242" spans="2:3" ht="12.75">
      <c r="B242" s="636"/>
      <c r="C242" s="576"/>
    </row>
    <row r="243" spans="2:3" ht="12.75">
      <c r="B243" s="636"/>
      <c r="C243" s="576"/>
    </row>
    <row r="244" spans="2:3" ht="12.75">
      <c r="B244" s="636"/>
      <c r="C244" s="576"/>
    </row>
    <row r="245" spans="2:3" ht="12.75">
      <c r="B245" s="636"/>
      <c r="C245" s="576"/>
    </row>
    <row r="246" spans="2:3" ht="12.75">
      <c r="B246" s="636"/>
      <c r="C246" s="576"/>
    </row>
    <row r="247" spans="2:3" ht="12.75">
      <c r="B247" s="636"/>
      <c r="C247" s="576"/>
    </row>
    <row r="248" spans="2:3" ht="12.75">
      <c r="B248" s="636"/>
      <c r="C248" s="576"/>
    </row>
    <row r="249" spans="2:3" ht="12.75">
      <c r="B249" s="636"/>
      <c r="C249" s="576"/>
    </row>
    <row r="250" spans="2:3" ht="12.75">
      <c r="B250" s="636"/>
      <c r="C250" s="576"/>
    </row>
    <row r="251" ht="12.75">
      <c r="B251" s="636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39"/>
  <sheetViews>
    <sheetView zoomScalePageLayoutView="0" workbookViewId="0" topLeftCell="A235">
      <selection activeCell="E8" sqref="E8:J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9.00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68"/>
      <c r="D1" s="68"/>
      <c r="E1" s="68"/>
      <c r="F1" s="68"/>
      <c r="G1" s="68"/>
      <c r="H1" s="68"/>
      <c r="I1" s="1286" t="s">
        <v>426</v>
      </c>
      <c r="J1" s="1287"/>
    </row>
    <row r="2" spans="1:10" ht="12.75">
      <c r="A2" s="3"/>
      <c r="B2" s="3"/>
      <c r="C2" s="68"/>
      <c r="D2" s="1245" t="s">
        <v>240</v>
      </c>
      <c r="E2" s="1246"/>
      <c r="F2" s="1246"/>
      <c r="G2" s="1246"/>
      <c r="H2" s="1246"/>
      <c r="I2" s="1244"/>
      <c r="J2" s="1244"/>
    </row>
    <row r="3" spans="1:10" ht="12.75">
      <c r="A3" s="3"/>
      <c r="B3" s="3"/>
      <c r="C3" s="68"/>
      <c r="D3" s="1246" t="s">
        <v>146</v>
      </c>
      <c r="E3" s="1246"/>
      <c r="F3" s="1246"/>
      <c r="G3" s="1246"/>
      <c r="H3" s="1246"/>
      <c r="I3" s="1246"/>
      <c r="J3" s="1246"/>
    </row>
    <row r="4" spans="1:10" ht="12.75">
      <c r="A4" s="3"/>
      <c r="B4" s="3"/>
      <c r="C4" s="1245" t="s">
        <v>226</v>
      </c>
      <c r="D4" s="1274"/>
      <c r="E4" s="1274"/>
      <c r="F4" s="1274"/>
      <c r="G4" s="1274"/>
      <c r="H4" s="1274"/>
      <c r="I4" s="1274"/>
      <c r="J4" s="1274"/>
    </row>
    <row r="5" spans="1:10" ht="12.75">
      <c r="A5" s="1"/>
      <c r="B5" s="1"/>
      <c r="C5" s="12"/>
      <c r="D5" s="1245" t="s">
        <v>241</v>
      </c>
      <c r="E5" s="1246"/>
      <c r="F5" s="1246"/>
      <c r="G5" s="1246"/>
      <c r="H5" s="1246"/>
      <c r="I5" s="1246"/>
      <c r="J5" s="1246"/>
    </row>
    <row r="6" spans="3:10" ht="12.75">
      <c r="C6" s="1245" t="s">
        <v>151</v>
      </c>
      <c r="D6" s="1245"/>
      <c r="E6" s="1245"/>
      <c r="F6" s="1245"/>
      <c r="G6" s="1245"/>
      <c r="H6" s="1245"/>
      <c r="I6" s="1245"/>
      <c r="J6" s="1245"/>
    </row>
    <row r="7" spans="3:10" ht="12.75" hidden="1">
      <c r="C7" s="234"/>
      <c r="D7" s="234"/>
      <c r="E7" s="234"/>
      <c r="F7" s="234"/>
      <c r="G7" s="234"/>
      <c r="H7" s="1245"/>
      <c r="I7" s="1245"/>
      <c r="J7" s="1245"/>
    </row>
    <row r="8" spans="3:10" ht="12.75">
      <c r="C8" s="234"/>
      <c r="D8" s="234"/>
      <c r="E8" s="1244" t="s">
        <v>612</v>
      </c>
      <c r="F8" s="1244"/>
      <c r="G8" s="1244"/>
      <c r="H8" s="1244"/>
      <c r="I8" s="1244"/>
      <c r="J8" s="1244"/>
    </row>
    <row r="9" spans="3:10" ht="12.75">
      <c r="C9" s="234"/>
      <c r="D9" s="234"/>
      <c r="E9" s="234"/>
      <c r="F9" s="234"/>
      <c r="G9" s="234"/>
      <c r="H9" s="234"/>
      <c r="I9" s="234"/>
      <c r="J9" s="234"/>
    </row>
    <row r="10" spans="3:10" ht="15">
      <c r="C10" s="65"/>
      <c r="D10" s="65"/>
      <c r="E10" s="65"/>
      <c r="F10" s="65"/>
      <c r="G10" s="65"/>
      <c r="H10" s="65"/>
      <c r="I10" s="65"/>
      <c r="J10" s="65"/>
    </row>
    <row r="11" spans="1:10" ht="15.75">
      <c r="A11" s="1261" t="s">
        <v>20</v>
      </c>
      <c r="B11" s="1261"/>
      <c r="C11" s="1261"/>
      <c r="D11" s="1261"/>
      <c r="E11" s="1261"/>
      <c r="F11" s="1261"/>
      <c r="G11" s="1261"/>
      <c r="H11" s="1261"/>
      <c r="I11" s="1261"/>
      <c r="J11" s="1261"/>
    </row>
    <row r="12" spans="1:10" ht="15.75">
      <c r="A12" s="1261" t="s">
        <v>21</v>
      </c>
      <c r="B12" s="1261"/>
      <c r="C12" s="1261"/>
      <c r="D12" s="1261"/>
      <c r="E12" s="1261"/>
      <c r="F12" s="1261"/>
      <c r="G12" s="1261"/>
      <c r="H12" s="1261"/>
      <c r="I12" s="1261"/>
      <c r="J12" s="1261"/>
    </row>
    <row r="13" spans="1:10" ht="15.75">
      <c r="A13" s="1261" t="s">
        <v>448</v>
      </c>
      <c r="B13" s="1261"/>
      <c r="C13" s="1261"/>
      <c r="D13" s="1261"/>
      <c r="E13" s="1261"/>
      <c r="F13" s="1261"/>
      <c r="G13" s="1261"/>
      <c r="H13" s="1261"/>
      <c r="I13" s="1261"/>
      <c r="J13" s="1261"/>
    </row>
    <row r="14" spans="1:10" ht="15.75">
      <c r="A14" s="1261"/>
      <c r="B14" s="1261"/>
      <c r="C14" s="1261"/>
      <c r="D14" s="1261"/>
      <c r="E14" s="1261"/>
      <c r="F14" s="1261"/>
      <c r="G14" s="1261"/>
      <c r="H14" s="1261"/>
      <c r="I14" s="1261"/>
      <c r="J14" s="1261"/>
    </row>
    <row r="15" spans="1:10" ht="15.75">
      <c r="A15" s="1261"/>
      <c r="B15" s="1261"/>
      <c r="C15" s="1261"/>
      <c r="D15" s="1261"/>
      <c r="E15" s="1261"/>
      <c r="F15" s="1261"/>
      <c r="G15" s="1261"/>
      <c r="H15" s="1261"/>
      <c r="I15" s="1261"/>
      <c r="J15" s="1261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275" t="s">
        <v>144</v>
      </c>
      <c r="B17" s="1270" t="s">
        <v>124</v>
      </c>
      <c r="C17" s="1271"/>
      <c r="D17" s="1271"/>
      <c r="E17" s="1271"/>
      <c r="F17" s="1271"/>
      <c r="G17" s="1271"/>
      <c r="H17" s="1271"/>
      <c r="I17" s="1272"/>
      <c r="J17" s="128"/>
      <c r="K17" s="409"/>
      <c r="L17" s="7"/>
    </row>
    <row r="18" spans="1:12" ht="79.5" customHeight="1" thickBot="1">
      <c r="A18" s="1288"/>
      <c r="B18" s="739" t="s">
        <v>22</v>
      </c>
      <c r="C18" s="740" t="s">
        <v>19</v>
      </c>
      <c r="D18" s="741" t="s">
        <v>107</v>
      </c>
      <c r="E18" s="1289" t="s">
        <v>107</v>
      </c>
      <c r="F18" s="1290"/>
      <c r="G18" s="1290"/>
      <c r="H18" s="1291"/>
      <c r="I18" s="742" t="s">
        <v>143</v>
      </c>
      <c r="J18" s="743" t="s">
        <v>476</v>
      </c>
      <c r="K18" s="410"/>
      <c r="L18" s="369"/>
    </row>
    <row r="19" spans="1:14" s="56" customFormat="1" ht="50.25" customHeight="1">
      <c r="A19" s="744" t="s">
        <v>47</v>
      </c>
      <c r="B19" s="852" t="s">
        <v>48</v>
      </c>
      <c r="C19" s="745"/>
      <c r="D19" s="746"/>
      <c r="E19" s="747"/>
      <c r="F19" s="746"/>
      <c r="G19" s="746"/>
      <c r="H19" s="748"/>
      <c r="I19" s="746"/>
      <c r="J19" s="1122">
        <f>J20+J115+J124+J153+J183+J277+J289</f>
        <v>13388.04</v>
      </c>
      <c r="K19" s="409"/>
      <c r="L19" s="408"/>
      <c r="M19" s="57"/>
      <c r="N19" s="57"/>
    </row>
    <row r="20" spans="1:14" ht="14.25" customHeight="1">
      <c r="A20" s="749" t="s">
        <v>210</v>
      </c>
      <c r="B20" s="733">
        <v>841</v>
      </c>
      <c r="C20" s="750" t="s">
        <v>123</v>
      </c>
      <c r="D20" s="751"/>
      <c r="E20" s="751"/>
      <c r="F20" s="750"/>
      <c r="G20" s="750"/>
      <c r="H20" s="752"/>
      <c r="I20" s="753"/>
      <c r="J20" s="1123">
        <f>J21+J87+J48+J63+J69+J93</f>
        <v>3844.65</v>
      </c>
      <c r="K20" s="411"/>
      <c r="L20" s="411"/>
      <c r="M20"/>
      <c r="N20"/>
    </row>
    <row r="21" spans="1:14" ht="54.75" customHeight="1" thickBot="1">
      <c r="A21" s="732" t="s">
        <v>142</v>
      </c>
      <c r="B21" s="1127">
        <v>841</v>
      </c>
      <c r="C21" s="724" t="s">
        <v>204</v>
      </c>
      <c r="D21" s="734"/>
      <c r="E21" s="754"/>
      <c r="F21" s="755"/>
      <c r="G21" s="755"/>
      <c r="H21" s="756"/>
      <c r="I21" s="737"/>
      <c r="J21" s="1124">
        <f>J23+J28</f>
        <v>3318.8</v>
      </c>
      <c r="K21" s="7"/>
      <c r="L21" s="7"/>
      <c r="M21"/>
      <c r="N21"/>
    </row>
    <row r="22" spans="1:14" ht="54.75" customHeight="1">
      <c r="A22" s="721" t="s">
        <v>142</v>
      </c>
      <c r="B22" s="1129">
        <v>841</v>
      </c>
      <c r="C22" s="724" t="s">
        <v>204</v>
      </c>
      <c r="D22" s="734"/>
      <c r="E22" s="754" t="s">
        <v>214</v>
      </c>
      <c r="F22" s="755" t="s">
        <v>91</v>
      </c>
      <c r="G22" s="755" t="s">
        <v>214</v>
      </c>
      <c r="H22" s="756" t="s">
        <v>215</v>
      </c>
      <c r="I22" s="737"/>
      <c r="J22" s="1176">
        <f>J23+J28</f>
        <v>3318.8</v>
      </c>
      <c r="K22" s="7"/>
      <c r="L22" s="7"/>
      <c r="M22"/>
      <c r="N22"/>
    </row>
    <row r="23" spans="1:14" ht="54.75" customHeight="1">
      <c r="A23" s="90" t="s">
        <v>444</v>
      </c>
      <c r="B23" s="733">
        <v>841</v>
      </c>
      <c r="C23" s="724" t="s">
        <v>204</v>
      </c>
      <c r="D23" s="734"/>
      <c r="E23" s="754" t="s">
        <v>436</v>
      </c>
      <c r="F23" s="755" t="s">
        <v>91</v>
      </c>
      <c r="G23" s="755" t="s">
        <v>214</v>
      </c>
      <c r="H23" s="756" t="s">
        <v>215</v>
      </c>
      <c r="I23" s="737"/>
      <c r="J23" s="1124">
        <f>J24</f>
        <v>30</v>
      </c>
      <c r="K23" s="7"/>
      <c r="L23" s="7"/>
      <c r="M23"/>
      <c r="N23"/>
    </row>
    <row r="24" spans="1:14" ht="54.75" customHeight="1">
      <c r="A24" s="721" t="s">
        <v>449</v>
      </c>
      <c r="B24" s="733">
        <v>841</v>
      </c>
      <c r="C24" s="724" t="s">
        <v>204</v>
      </c>
      <c r="D24" s="734"/>
      <c r="E24" s="754" t="s">
        <v>436</v>
      </c>
      <c r="F24" s="755" t="s">
        <v>212</v>
      </c>
      <c r="G24" s="755" t="s">
        <v>214</v>
      </c>
      <c r="H24" s="756" t="s">
        <v>215</v>
      </c>
      <c r="I24" s="737"/>
      <c r="J24" s="1176">
        <f>J25</f>
        <v>30</v>
      </c>
      <c r="K24" s="7"/>
      <c r="L24" s="7"/>
      <c r="M24"/>
      <c r="N24"/>
    </row>
    <row r="25" spans="1:14" ht="54.75" customHeight="1">
      <c r="A25" s="722" t="s">
        <v>445</v>
      </c>
      <c r="B25" s="733">
        <v>841</v>
      </c>
      <c r="C25" s="724" t="s">
        <v>204</v>
      </c>
      <c r="D25" s="734"/>
      <c r="E25" s="754" t="s">
        <v>436</v>
      </c>
      <c r="F25" s="755" t="s">
        <v>212</v>
      </c>
      <c r="G25" s="755" t="s">
        <v>213</v>
      </c>
      <c r="H25" s="756" t="s">
        <v>215</v>
      </c>
      <c r="I25" s="737"/>
      <c r="J25" s="1176">
        <f>J26</f>
        <v>30</v>
      </c>
      <c r="K25" s="7"/>
      <c r="L25" s="7"/>
      <c r="M25"/>
      <c r="N25"/>
    </row>
    <row r="26" spans="1:14" ht="54.75" customHeight="1">
      <c r="A26" s="90" t="s">
        <v>437</v>
      </c>
      <c r="B26" s="733">
        <v>841</v>
      </c>
      <c r="C26" s="724" t="s">
        <v>204</v>
      </c>
      <c r="D26" s="734"/>
      <c r="E26" s="754" t="s">
        <v>436</v>
      </c>
      <c r="F26" s="755" t="s">
        <v>212</v>
      </c>
      <c r="G26" s="755" t="s">
        <v>213</v>
      </c>
      <c r="H26" s="756" t="s">
        <v>438</v>
      </c>
      <c r="I26" s="737"/>
      <c r="J26" s="1176">
        <f>J27</f>
        <v>30</v>
      </c>
      <c r="K26" s="7"/>
      <c r="L26" s="7"/>
      <c r="M26"/>
      <c r="N26"/>
    </row>
    <row r="27" spans="1:14" ht="54.75" customHeight="1">
      <c r="A27" s="721" t="s">
        <v>454</v>
      </c>
      <c r="B27" s="733">
        <v>841</v>
      </c>
      <c r="C27" s="724" t="s">
        <v>204</v>
      </c>
      <c r="D27" s="734"/>
      <c r="E27" s="754" t="s">
        <v>436</v>
      </c>
      <c r="F27" s="755" t="s">
        <v>212</v>
      </c>
      <c r="G27" s="755" t="s">
        <v>213</v>
      </c>
      <c r="H27" s="756" t="s">
        <v>438</v>
      </c>
      <c r="I27" s="737" t="s">
        <v>189</v>
      </c>
      <c r="J27" s="1176">
        <v>30</v>
      </c>
      <c r="K27" s="7"/>
      <c r="L27" s="7"/>
      <c r="M27"/>
      <c r="N27"/>
    </row>
    <row r="28" spans="1:14" ht="39" customHeight="1">
      <c r="A28" s="760" t="s">
        <v>523</v>
      </c>
      <c r="B28" s="723">
        <v>841</v>
      </c>
      <c r="C28" s="724" t="s">
        <v>204</v>
      </c>
      <c r="D28" s="725" t="s">
        <v>92</v>
      </c>
      <c r="E28" s="725" t="s">
        <v>216</v>
      </c>
      <c r="F28" s="724" t="s">
        <v>91</v>
      </c>
      <c r="G28" s="724" t="s">
        <v>214</v>
      </c>
      <c r="H28" s="726" t="s">
        <v>215</v>
      </c>
      <c r="I28" s="724"/>
      <c r="J28" s="1124">
        <f>J29+J34</f>
        <v>3288.8</v>
      </c>
      <c r="K28" s="7"/>
      <c r="L28" s="7"/>
      <c r="M28"/>
      <c r="N28"/>
    </row>
    <row r="29" spans="1:14" ht="54.75" customHeight="1">
      <c r="A29" s="760" t="s">
        <v>205</v>
      </c>
      <c r="B29" s="723">
        <v>841</v>
      </c>
      <c r="C29" s="761" t="s">
        <v>204</v>
      </c>
      <c r="D29" s="762" t="s">
        <v>93</v>
      </c>
      <c r="E29" s="762" t="s">
        <v>216</v>
      </c>
      <c r="F29" s="761" t="s">
        <v>217</v>
      </c>
      <c r="G29" s="761" t="s">
        <v>214</v>
      </c>
      <c r="H29" s="763" t="s">
        <v>215</v>
      </c>
      <c r="I29" s="761"/>
      <c r="J29" s="1035">
        <f>J30</f>
        <v>815.2</v>
      </c>
      <c r="K29" s="7"/>
      <c r="L29" s="7"/>
      <c r="M29"/>
      <c r="N29"/>
    </row>
    <row r="30" spans="1:14" ht="31.5" customHeight="1">
      <c r="A30" s="727" t="s">
        <v>15</v>
      </c>
      <c r="B30" s="717">
        <v>841</v>
      </c>
      <c r="C30" s="529" t="s">
        <v>204</v>
      </c>
      <c r="D30" s="764"/>
      <c r="E30" s="182" t="s">
        <v>216</v>
      </c>
      <c r="F30" s="183" t="s">
        <v>217</v>
      </c>
      <c r="G30" s="183" t="s">
        <v>213</v>
      </c>
      <c r="H30" s="765" t="s">
        <v>215</v>
      </c>
      <c r="I30" s="445"/>
      <c r="J30" s="1056">
        <f>J31</f>
        <v>815.2</v>
      </c>
      <c r="K30" s="7"/>
      <c r="L30" s="7"/>
      <c r="M30"/>
      <c r="N30"/>
    </row>
    <row r="31" spans="1:14" ht="32.25" customHeight="1">
      <c r="A31" s="727" t="s">
        <v>238</v>
      </c>
      <c r="B31" s="717">
        <v>841</v>
      </c>
      <c r="C31" s="529" t="s">
        <v>204</v>
      </c>
      <c r="D31" s="718" t="s">
        <v>94</v>
      </c>
      <c r="E31" s="718" t="s">
        <v>216</v>
      </c>
      <c r="F31" s="529" t="s">
        <v>217</v>
      </c>
      <c r="G31" s="529" t="s">
        <v>213</v>
      </c>
      <c r="H31" s="719" t="s">
        <v>29</v>
      </c>
      <c r="I31" s="529"/>
      <c r="J31" s="1038">
        <f>J32+J33</f>
        <v>815.2</v>
      </c>
      <c r="K31" s="7"/>
      <c r="L31" s="7"/>
      <c r="M31"/>
      <c r="N31"/>
    </row>
    <row r="32" spans="1:14" ht="32.25" customHeight="1">
      <c r="A32" s="727" t="s">
        <v>456</v>
      </c>
      <c r="B32" s="717">
        <v>841</v>
      </c>
      <c r="C32" s="529" t="s">
        <v>204</v>
      </c>
      <c r="D32" s="718"/>
      <c r="E32" s="718" t="s">
        <v>216</v>
      </c>
      <c r="F32" s="529" t="s">
        <v>217</v>
      </c>
      <c r="G32" s="529" t="s">
        <v>213</v>
      </c>
      <c r="H32" s="719" t="s">
        <v>29</v>
      </c>
      <c r="I32" s="529" t="s">
        <v>191</v>
      </c>
      <c r="J32" s="1038">
        <v>626.1</v>
      </c>
      <c r="K32" s="7"/>
      <c r="L32" s="32"/>
      <c r="M32" s="32"/>
      <c r="N32"/>
    </row>
    <row r="33" spans="1:14" ht="51" customHeight="1">
      <c r="A33" s="727" t="s">
        <v>457</v>
      </c>
      <c r="B33" s="717">
        <v>841</v>
      </c>
      <c r="C33" s="529" t="s">
        <v>204</v>
      </c>
      <c r="D33" s="718"/>
      <c r="E33" s="718" t="s">
        <v>216</v>
      </c>
      <c r="F33" s="529" t="s">
        <v>217</v>
      </c>
      <c r="G33" s="529" t="s">
        <v>213</v>
      </c>
      <c r="H33" s="719" t="s">
        <v>29</v>
      </c>
      <c r="I33" s="529" t="s">
        <v>191</v>
      </c>
      <c r="J33" s="1038">
        <v>189.1</v>
      </c>
      <c r="K33" s="7"/>
      <c r="L33" s="32"/>
      <c r="M33" s="32"/>
      <c r="N33"/>
    </row>
    <row r="34" spans="1:14" ht="36" customHeight="1">
      <c r="A34" s="767" t="s">
        <v>458</v>
      </c>
      <c r="B34" s="723">
        <v>841</v>
      </c>
      <c r="C34" s="761" t="s">
        <v>204</v>
      </c>
      <c r="D34" s="762" t="s">
        <v>95</v>
      </c>
      <c r="E34" s="762" t="s">
        <v>216</v>
      </c>
      <c r="F34" s="761" t="s">
        <v>218</v>
      </c>
      <c r="G34" s="761" t="s">
        <v>214</v>
      </c>
      <c r="H34" s="763" t="s">
        <v>215</v>
      </c>
      <c r="I34" s="761"/>
      <c r="J34" s="1035">
        <f>J35</f>
        <v>2473.6</v>
      </c>
      <c r="K34" s="7"/>
      <c r="L34" s="7"/>
      <c r="M34"/>
      <c r="N34"/>
    </row>
    <row r="35" spans="1:14" ht="21" customHeight="1">
      <c r="A35" s="727" t="s">
        <v>15</v>
      </c>
      <c r="B35" s="717">
        <v>841</v>
      </c>
      <c r="C35" s="529" t="s">
        <v>204</v>
      </c>
      <c r="D35" s="728"/>
      <c r="E35" s="728" t="s">
        <v>216</v>
      </c>
      <c r="F35" s="729" t="s">
        <v>218</v>
      </c>
      <c r="G35" s="729" t="s">
        <v>213</v>
      </c>
      <c r="H35" s="730" t="s">
        <v>215</v>
      </c>
      <c r="I35" s="529"/>
      <c r="J35" s="1035">
        <f>J36+J45</f>
        <v>2473.6</v>
      </c>
      <c r="K35" s="7"/>
      <c r="L35" s="7"/>
      <c r="M35"/>
      <c r="N35"/>
    </row>
    <row r="36" spans="1:14" ht="31.5" customHeight="1">
      <c r="A36" s="727" t="s">
        <v>174</v>
      </c>
      <c r="B36" s="717">
        <v>841</v>
      </c>
      <c r="C36" s="529" t="s">
        <v>204</v>
      </c>
      <c r="D36" s="718" t="s">
        <v>97</v>
      </c>
      <c r="E36" s="718" t="s">
        <v>216</v>
      </c>
      <c r="F36" s="529" t="s">
        <v>218</v>
      </c>
      <c r="G36" s="529" t="s">
        <v>213</v>
      </c>
      <c r="H36" s="719" t="s">
        <v>29</v>
      </c>
      <c r="I36" s="529"/>
      <c r="J36" s="1038">
        <f>J38+J39+J40+J47</f>
        <v>2353.6</v>
      </c>
      <c r="K36" s="7"/>
      <c r="L36" s="7"/>
      <c r="M36"/>
      <c r="N36"/>
    </row>
    <row r="37" spans="1:14" ht="30.75" customHeight="1" hidden="1">
      <c r="A37" s="70"/>
      <c r="B37" s="169"/>
      <c r="C37" s="49"/>
      <c r="D37" s="288"/>
      <c r="E37" s="288"/>
      <c r="F37" s="49"/>
      <c r="G37" s="49"/>
      <c r="H37" s="114"/>
      <c r="I37" s="49"/>
      <c r="J37" s="268"/>
      <c r="K37" s="7"/>
      <c r="L37" s="7"/>
      <c r="M37"/>
      <c r="N37"/>
    </row>
    <row r="38" spans="1:14" ht="30.75" customHeight="1">
      <c r="A38" s="722" t="s">
        <v>456</v>
      </c>
      <c r="B38" s="723">
        <v>841</v>
      </c>
      <c r="C38" s="724" t="s">
        <v>204</v>
      </c>
      <c r="D38" s="725"/>
      <c r="E38" s="725" t="s">
        <v>216</v>
      </c>
      <c r="F38" s="724" t="s">
        <v>218</v>
      </c>
      <c r="G38" s="724" t="s">
        <v>213</v>
      </c>
      <c r="H38" s="726" t="s">
        <v>29</v>
      </c>
      <c r="I38" s="724" t="s">
        <v>191</v>
      </c>
      <c r="J38" s="1035">
        <v>1061.3</v>
      </c>
      <c r="K38" s="7"/>
      <c r="L38" s="7"/>
      <c r="M38"/>
      <c r="N38"/>
    </row>
    <row r="39" spans="1:14" ht="50.25" customHeight="1">
      <c r="A39" s="727" t="s">
        <v>457</v>
      </c>
      <c r="B39" s="723">
        <v>841</v>
      </c>
      <c r="C39" s="724" t="s">
        <v>204</v>
      </c>
      <c r="D39" s="725"/>
      <c r="E39" s="725" t="s">
        <v>216</v>
      </c>
      <c r="F39" s="724" t="s">
        <v>218</v>
      </c>
      <c r="G39" s="724" t="s">
        <v>213</v>
      </c>
      <c r="H39" s="726" t="s">
        <v>29</v>
      </c>
      <c r="I39" s="724" t="s">
        <v>191</v>
      </c>
      <c r="J39" s="1035">
        <v>320.5</v>
      </c>
      <c r="K39" s="7"/>
      <c r="L39" s="7"/>
      <c r="M39"/>
      <c r="N39"/>
    </row>
    <row r="40" spans="1:14" ht="30" customHeight="1">
      <c r="A40" s="727" t="s">
        <v>454</v>
      </c>
      <c r="B40" s="717">
        <v>841</v>
      </c>
      <c r="C40" s="529" t="s">
        <v>204</v>
      </c>
      <c r="D40" s="718" t="s">
        <v>98</v>
      </c>
      <c r="E40" s="718" t="s">
        <v>216</v>
      </c>
      <c r="F40" s="529" t="s">
        <v>218</v>
      </c>
      <c r="G40" s="529" t="s">
        <v>213</v>
      </c>
      <c r="H40" s="719" t="s">
        <v>29</v>
      </c>
      <c r="I40" s="529" t="s">
        <v>189</v>
      </c>
      <c r="J40" s="1038">
        <v>967.8</v>
      </c>
      <c r="K40" s="7"/>
      <c r="L40" s="7"/>
      <c r="M40"/>
      <c r="N40"/>
    </row>
    <row r="41" spans="1:14" ht="39" customHeight="1" hidden="1">
      <c r="A41" s="374" t="s">
        <v>134</v>
      </c>
      <c r="B41" s="375"/>
      <c r="C41" s="22" t="s">
        <v>204</v>
      </c>
      <c r="D41" s="376" t="s">
        <v>154</v>
      </c>
      <c r="E41" s="377" t="s">
        <v>216</v>
      </c>
      <c r="F41" s="26" t="s">
        <v>218</v>
      </c>
      <c r="G41" s="26" t="s">
        <v>213</v>
      </c>
      <c r="H41" s="378" t="s">
        <v>31</v>
      </c>
      <c r="I41" s="26"/>
      <c r="J41" s="379">
        <v>0</v>
      </c>
      <c r="K41" s="7"/>
      <c r="L41" s="7"/>
      <c r="M41"/>
      <c r="N41"/>
    </row>
    <row r="42" spans="1:14" ht="28.5" customHeight="1" hidden="1">
      <c r="A42" s="380" t="s">
        <v>203</v>
      </c>
      <c r="B42" s="381"/>
      <c r="C42" s="41" t="s">
        <v>204</v>
      </c>
      <c r="D42" s="382" t="s">
        <v>154</v>
      </c>
      <c r="E42" s="382" t="s">
        <v>216</v>
      </c>
      <c r="F42" s="41" t="s">
        <v>218</v>
      </c>
      <c r="G42" s="41" t="s">
        <v>213</v>
      </c>
      <c r="H42" s="383" t="s">
        <v>31</v>
      </c>
      <c r="I42" s="41" t="s">
        <v>201</v>
      </c>
      <c r="J42" s="386" t="s">
        <v>91</v>
      </c>
      <c r="K42" s="7"/>
      <c r="L42" s="131"/>
      <c r="M42"/>
      <c r="N42"/>
    </row>
    <row r="43" spans="1:14" ht="67.5" customHeight="1" hidden="1">
      <c r="A43" s="90" t="s">
        <v>129</v>
      </c>
      <c r="B43" s="97"/>
      <c r="C43" s="30" t="s">
        <v>204</v>
      </c>
      <c r="D43" s="290" t="s">
        <v>99</v>
      </c>
      <c r="E43" s="290"/>
      <c r="F43" s="30"/>
      <c r="G43" s="30"/>
      <c r="H43" s="272"/>
      <c r="I43" s="30"/>
      <c r="J43" s="266" t="s">
        <v>91</v>
      </c>
      <c r="K43" s="7"/>
      <c r="L43" s="7"/>
      <c r="M43"/>
      <c r="N43"/>
    </row>
    <row r="44" spans="1:14" ht="28.5" customHeight="1" hidden="1">
      <c r="A44" s="90" t="s">
        <v>50</v>
      </c>
      <c r="B44" s="97"/>
      <c r="C44" s="30" t="s">
        <v>204</v>
      </c>
      <c r="D44" s="290" t="s">
        <v>99</v>
      </c>
      <c r="E44" s="290"/>
      <c r="F44" s="30"/>
      <c r="G44" s="30"/>
      <c r="H44" s="272"/>
      <c r="I44" s="30" t="s">
        <v>189</v>
      </c>
      <c r="J44" s="266" t="s">
        <v>91</v>
      </c>
      <c r="K44" s="7"/>
      <c r="L44" s="7"/>
      <c r="M44"/>
      <c r="N44"/>
    </row>
    <row r="45" spans="1:14" ht="55.5" customHeight="1">
      <c r="A45" s="1211" t="s">
        <v>608</v>
      </c>
      <c r="B45" s="1114">
        <v>841</v>
      </c>
      <c r="C45" s="1111" t="s">
        <v>204</v>
      </c>
      <c r="D45" s="1111"/>
      <c r="E45" s="1111" t="s">
        <v>216</v>
      </c>
      <c r="F45" s="1112" t="s">
        <v>218</v>
      </c>
      <c r="G45" s="1112" t="s">
        <v>213</v>
      </c>
      <c r="H45" s="1113" t="s">
        <v>609</v>
      </c>
      <c r="I45" s="1112"/>
      <c r="J45" s="1039">
        <f>J46</f>
        <v>120</v>
      </c>
      <c r="K45" s="7"/>
      <c r="L45" s="7"/>
      <c r="M45"/>
      <c r="N45"/>
    </row>
    <row r="46" spans="1:14" ht="81" customHeight="1">
      <c r="A46" s="915" t="s">
        <v>545</v>
      </c>
      <c r="B46" s="97">
        <v>841</v>
      </c>
      <c r="C46" s="30" t="s">
        <v>204</v>
      </c>
      <c r="D46" s="290"/>
      <c r="E46" s="290" t="s">
        <v>216</v>
      </c>
      <c r="F46" s="30" t="s">
        <v>218</v>
      </c>
      <c r="G46" s="30" t="s">
        <v>213</v>
      </c>
      <c r="H46" s="272" t="s">
        <v>609</v>
      </c>
      <c r="I46" s="30" t="s">
        <v>189</v>
      </c>
      <c r="J46" s="266">
        <v>120</v>
      </c>
      <c r="K46" s="7"/>
      <c r="L46" s="7"/>
      <c r="M46"/>
      <c r="N46"/>
    </row>
    <row r="47" spans="1:14" ht="28.5" customHeight="1">
      <c r="A47" s="722" t="s">
        <v>459</v>
      </c>
      <c r="B47" s="717">
        <v>841</v>
      </c>
      <c r="C47" s="529" t="s">
        <v>204</v>
      </c>
      <c r="D47" s="718"/>
      <c r="E47" s="718" t="s">
        <v>216</v>
      </c>
      <c r="F47" s="529" t="s">
        <v>218</v>
      </c>
      <c r="G47" s="529" t="s">
        <v>213</v>
      </c>
      <c r="H47" s="719" t="s">
        <v>29</v>
      </c>
      <c r="I47" s="529" t="s">
        <v>460</v>
      </c>
      <c r="J47" s="1038">
        <v>4</v>
      </c>
      <c r="K47" s="7"/>
      <c r="L47" s="7"/>
      <c r="M47"/>
      <c r="N47"/>
    </row>
    <row r="48" spans="1:14" ht="57" customHeight="1">
      <c r="A48" s="716" t="s">
        <v>202</v>
      </c>
      <c r="B48" s="768">
        <v>841</v>
      </c>
      <c r="C48" s="769" t="s">
        <v>200</v>
      </c>
      <c r="D48" s="770"/>
      <c r="E48" s="770"/>
      <c r="F48" s="769"/>
      <c r="G48" s="769"/>
      <c r="H48" s="771"/>
      <c r="I48" s="769"/>
      <c r="J48" s="1041">
        <f>J51</f>
        <v>117.33</v>
      </c>
      <c r="K48" s="7"/>
      <c r="L48" s="7"/>
      <c r="M48"/>
      <c r="N48"/>
    </row>
    <row r="49" spans="1:14" ht="57" customHeight="1">
      <c r="A49" s="774" t="s">
        <v>202</v>
      </c>
      <c r="B49" s="768">
        <v>841</v>
      </c>
      <c r="C49" s="769" t="s">
        <v>200</v>
      </c>
      <c r="D49" s="770"/>
      <c r="E49" s="770" t="s">
        <v>214</v>
      </c>
      <c r="F49" s="769" t="s">
        <v>91</v>
      </c>
      <c r="G49" s="769" t="s">
        <v>214</v>
      </c>
      <c r="H49" s="771" t="s">
        <v>215</v>
      </c>
      <c r="I49" s="769"/>
      <c r="J49" s="1041">
        <f>J50</f>
        <v>117.33</v>
      </c>
      <c r="K49" s="7"/>
      <c r="L49" s="7"/>
      <c r="M49"/>
      <c r="N49"/>
    </row>
    <row r="50" spans="1:14" ht="57" customHeight="1" thickBot="1">
      <c r="A50" s="774" t="s">
        <v>524</v>
      </c>
      <c r="B50" s="1130">
        <v>841</v>
      </c>
      <c r="C50" s="769" t="s">
        <v>200</v>
      </c>
      <c r="D50" s="770"/>
      <c r="E50" s="770" t="s">
        <v>216</v>
      </c>
      <c r="F50" s="769" t="s">
        <v>91</v>
      </c>
      <c r="G50" s="769" t="s">
        <v>214</v>
      </c>
      <c r="H50" s="771" t="s">
        <v>215</v>
      </c>
      <c r="I50" s="769"/>
      <c r="J50" s="1041">
        <f>J51</f>
        <v>117.33</v>
      </c>
      <c r="K50" s="7"/>
      <c r="L50" s="7"/>
      <c r="M50"/>
      <c r="N50"/>
    </row>
    <row r="51" spans="1:14" ht="27" customHeight="1">
      <c r="A51" s="772" t="s">
        <v>439</v>
      </c>
      <c r="B51" s="1128">
        <v>841</v>
      </c>
      <c r="C51" s="183" t="s">
        <v>200</v>
      </c>
      <c r="D51" s="182"/>
      <c r="E51" s="182" t="s">
        <v>216</v>
      </c>
      <c r="F51" s="183" t="s">
        <v>218</v>
      </c>
      <c r="G51" s="183" t="s">
        <v>214</v>
      </c>
      <c r="H51" s="765" t="s">
        <v>215</v>
      </c>
      <c r="I51" s="183"/>
      <c r="J51" s="1035">
        <f>J52</f>
        <v>117.33</v>
      </c>
      <c r="K51" s="7"/>
      <c r="L51" s="7"/>
      <c r="M51"/>
      <c r="N51"/>
    </row>
    <row r="52" spans="1:14" ht="24" customHeight="1">
      <c r="A52" s="772" t="s">
        <v>440</v>
      </c>
      <c r="B52" s="717">
        <v>841</v>
      </c>
      <c r="C52" s="183" t="s">
        <v>200</v>
      </c>
      <c r="D52" s="182"/>
      <c r="E52" s="182" t="s">
        <v>216</v>
      </c>
      <c r="F52" s="183" t="s">
        <v>218</v>
      </c>
      <c r="G52" s="183" t="s">
        <v>213</v>
      </c>
      <c r="H52" s="765" t="s">
        <v>215</v>
      </c>
      <c r="I52" s="183"/>
      <c r="J52" s="1035">
        <f>J56+J58</f>
        <v>117.33</v>
      </c>
      <c r="K52" s="7"/>
      <c r="L52" s="7"/>
      <c r="M52"/>
      <c r="N52"/>
    </row>
    <row r="53" spans="1:14" ht="24.75" customHeight="1" hidden="1">
      <c r="A53" s="162"/>
      <c r="B53" s="97"/>
      <c r="C53" s="28"/>
      <c r="D53" s="290"/>
      <c r="E53" s="290"/>
      <c r="F53" s="30"/>
      <c r="G53" s="30"/>
      <c r="H53" s="272"/>
      <c r="I53" s="30"/>
      <c r="J53" s="278"/>
      <c r="K53" s="7"/>
      <c r="L53" s="7"/>
      <c r="M53"/>
      <c r="N53"/>
    </row>
    <row r="54" spans="1:14" ht="40.5" customHeight="1" hidden="1">
      <c r="A54" s="90" t="s">
        <v>141</v>
      </c>
      <c r="B54" s="97"/>
      <c r="C54" s="32" t="s">
        <v>200</v>
      </c>
      <c r="D54" s="294" t="s">
        <v>96</v>
      </c>
      <c r="E54" s="294" t="s">
        <v>216</v>
      </c>
      <c r="F54" s="32" t="s">
        <v>218</v>
      </c>
      <c r="G54" s="32" t="s">
        <v>214</v>
      </c>
      <c r="H54" s="319" t="s">
        <v>215</v>
      </c>
      <c r="I54" s="30"/>
      <c r="J54" s="278" t="s">
        <v>91</v>
      </c>
      <c r="K54" s="7"/>
      <c r="L54" s="7"/>
      <c r="M54"/>
      <c r="N54"/>
    </row>
    <row r="55" spans="1:14" ht="40.5" customHeight="1" hidden="1">
      <c r="A55" s="90"/>
      <c r="B55" s="97"/>
      <c r="C55" s="32"/>
      <c r="D55" s="294"/>
      <c r="E55" s="294" t="s">
        <v>216</v>
      </c>
      <c r="F55" s="32" t="s">
        <v>218</v>
      </c>
      <c r="G55" s="32" t="s">
        <v>213</v>
      </c>
      <c r="H55" s="319" t="s">
        <v>215</v>
      </c>
      <c r="I55" s="30"/>
      <c r="J55" s="278"/>
      <c r="K55" s="7"/>
      <c r="L55" s="7"/>
      <c r="M55"/>
      <c r="N55"/>
    </row>
    <row r="56" spans="1:14" ht="50.25" customHeight="1">
      <c r="A56" s="722" t="s">
        <v>450</v>
      </c>
      <c r="B56" s="717">
        <v>841</v>
      </c>
      <c r="C56" s="529" t="s">
        <v>200</v>
      </c>
      <c r="D56" s="718" t="s">
        <v>153</v>
      </c>
      <c r="E56" s="718" t="s">
        <v>216</v>
      </c>
      <c r="F56" s="529" t="s">
        <v>218</v>
      </c>
      <c r="G56" s="529" t="s">
        <v>213</v>
      </c>
      <c r="H56" s="719" t="s">
        <v>30</v>
      </c>
      <c r="I56" s="529"/>
      <c r="J56" s="1027">
        <f>J57</f>
        <v>95.33</v>
      </c>
      <c r="K56" s="7"/>
      <c r="L56" s="7"/>
      <c r="M56"/>
      <c r="N56"/>
    </row>
    <row r="57" spans="1:14" ht="25.5" customHeight="1">
      <c r="A57" s="722" t="s">
        <v>203</v>
      </c>
      <c r="B57" s="717">
        <v>841</v>
      </c>
      <c r="C57" s="529" t="s">
        <v>200</v>
      </c>
      <c r="D57" s="718"/>
      <c r="E57" s="718" t="s">
        <v>216</v>
      </c>
      <c r="F57" s="529" t="s">
        <v>218</v>
      </c>
      <c r="G57" s="529" t="s">
        <v>213</v>
      </c>
      <c r="H57" s="719" t="s">
        <v>30</v>
      </c>
      <c r="I57" s="529" t="s">
        <v>201</v>
      </c>
      <c r="J57" s="1027">
        <v>95.33</v>
      </c>
      <c r="K57" s="7"/>
      <c r="L57" s="7"/>
      <c r="M57"/>
      <c r="N57"/>
    </row>
    <row r="58" spans="1:14" ht="39" customHeight="1">
      <c r="A58" s="775" t="s">
        <v>451</v>
      </c>
      <c r="B58" s="785">
        <v>841</v>
      </c>
      <c r="C58" s="529" t="s">
        <v>200</v>
      </c>
      <c r="D58" s="718"/>
      <c r="E58" s="718" t="s">
        <v>216</v>
      </c>
      <c r="F58" s="529" t="s">
        <v>218</v>
      </c>
      <c r="G58" s="529" t="s">
        <v>213</v>
      </c>
      <c r="H58" s="719" t="s">
        <v>242</v>
      </c>
      <c r="I58" s="529"/>
      <c r="J58" s="1027">
        <f>J61</f>
        <v>22</v>
      </c>
      <c r="K58" s="7"/>
      <c r="L58" s="7"/>
      <c r="M58"/>
      <c r="N58"/>
    </row>
    <row r="59" spans="1:14" ht="51.75" customHeight="1" hidden="1">
      <c r="A59" s="269" t="s">
        <v>150</v>
      </c>
      <c r="B59" s="97"/>
      <c r="C59" s="30" t="s">
        <v>200</v>
      </c>
      <c r="D59" s="290" t="s">
        <v>155</v>
      </c>
      <c r="E59" s="290"/>
      <c r="F59" s="30"/>
      <c r="G59" s="30"/>
      <c r="H59" s="272"/>
      <c r="I59" s="30"/>
      <c r="J59" s="266" t="s">
        <v>91</v>
      </c>
      <c r="K59" s="7"/>
      <c r="L59" s="7"/>
      <c r="M59"/>
      <c r="N59"/>
    </row>
    <row r="60" spans="1:14" ht="18.75" customHeight="1" hidden="1">
      <c r="A60" s="269" t="s">
        <v>203</v>
      </c>
      <c r="B60" s="97"/>
      <c r="C60" s="30" t="s">
        <v>200</v>
      </c>
      <c r="D60" s="290" t="s">
        <v>155</v>
      </c>
      <c r="E60" s="290"/>
      <c r="F60" s="30"/>
      <c r="G60" s="30"/>
      <c r="H60" s="272"/>
      <c r="I60" s="30" t="s">
        <v>201</v>
      </c>
      <c r="J60" s="266" t="s">
        <v>91</v>
      </c>
      <c r="K60" s="7"/>
      <c r="L60" s="7"/>
      <c r="M60"/>
      <c r="N60"/>
    </row>
    <row r="61" spans="1:14" ht="18.75" customHeight="1">
      <c r="A61" s="722" t="s">
        <v>203</v>
      </c>
      <c r="B61" s="717">
        <v>841</v>
      </c>
      <c r="C61" s="529" t="s">
        <v>200</v>
      </c>
      <c r="D61" s="529"/>
      <c r="E61" s="718" t="s">
        <v>216</v>
      </c>
      <c r="F61" s="529" t="s">
        <v>218</v>
      </c>
      <c r="G61" s="529" t="s">
        <v>213</v>
      </c>
      <c r="H61" s="719" t="s">
        <v>242</v>
      </c>
      <c r="I61" s="529" t="s">
        <v>201</v>
      </c>
      <c r="J61" s="1038">
        <v>22</v>
      </c>
      <c r="K61" s="7"/>
      <c r="L61" s="7"/>
      <c r="M61"/>
      <c r="N61"/>
    </row>
    <row r="62" spans="1:14" ht="23.25" customHeight="1" thickBot="1">
      <c r="A62" s="775" t="s">
        <v>443</v>
      </c>
      <c r="B62" s="1133">
        <v>841</v>
      </c>
      <c r="C62" s="529" t="s">
        <v>433</v>
      </c>
      <c r="D62" s="529"/>
      <c r="E62" s="718"/>
      <c r="F62" s="529"/>
      <c r="G62" s="529"/>
      <c r="H62" s="719"/>
      <c r="I62" s="529"/>
      <c r="J62" s="1038">
        <f>J63</f>
        <v>100</v>
      </c>
      <c r="K62" s="7"/>
      <c r="L62" s="7"/>
      <c r="M62"/>
      <c r="N62"/>
    </row>
    <row r="63" spans="1:14" ht="26.25" customHeight="1">
      <c r="A63" s="775" t="s">
        <v>443</v>
      </c>
      <c r="B63" s="1131">
        <v>841</v>
      </c>
      <c r="C63" s="879" t="s">
        <v>452</v>
      </c>
      <c r="D63" s="777"/>
      <c r="E63" s="778" t="s">
        <v>214</v>
      </c>
      <c r="F63" s="777">
        <v>0</v>
      </c>
      <c r="G63" s="779" t="s">
        <v>214</v>
      </c>
      <c r="H63" s="780" t="s">
        <v>215</v>
      </c>
      <c r="I63" s="1010"/>
      <c r="J63" s="1027">
        <f>J64</f>
        <v>100</v>
      </c>
      <c r="K63"/>
      <c r="L63"/>
      <c r="M63"/>
      <c r="N63"/>
    </row>
    <row r="64" spans="1:14" ht="27.75" customHeight="1">
      <c r="A64" s="775" t="s">
        <v>525</v>
      </c>
      <c r="B64" s="781">
        <v>841</v>
      </c>
      <c r="C64" s="880" t="s">
        <v>453</v>
      </c>
      <c r="D64" s="777"/>
      <c r="E64" s="778" t="s">
        <v>38</v>
      </c>
      <c r="F64" s="779" t="s">
        <v>91</v>
      </c>
      <c r="G64" s="779" t="s">
        <v>214</v>
      </c>
      <c r="H64" s="780" t="s">
        <v>215</v>
      </c>
      <c r="I64" s="1010"/>
      <c r="J64" s="1027">
        <f>J65</f>
        <v>100</v>
      </c>
      <c r="K64"/>
      <c r="L64"/>
      <c r="M64"/>
      <c r="N64"/>
    </row>
    <row r="65" spans="1:14" ht="18.75" customHeight="1">
      <c r="A65" s="775" t="s">
        <v>440</v>
      </c>
      <c r="B65" s="781">
        <v>841</v>
      </c>
      <c r="C65" s="880" t="s">
        <v>453</v>
      </c>
      <c r="D65" s="777"/>
      <c r="E65" s="778" t="s">
        <v>38</v>
      </c>
      <c r="F65" s="779" t="s">
        <v>37</v>
      </c>
      <c r="G65" s="779" t="s">
        <v>214</v>
      </c>
      <c r="H65" s="780" t="s">
        <v>215</v>
      </c>
      <c r="I65" s="1010"/>
      <c r="J65" s="1027">
        <f>J66</f>
        <v>100</v>
      </c>
      <c r="K65"/>
      <c r="L65"/>
      <c r="M65"/>
      <c r="N65"/>
    </row>
    <row r="66" spans="1:14" ht="18.75" customHeight="1" thickBot="1">
      <c r="A66" s="365" t="s">
        <v>440</v>
      </c>
      <c r="B66" s="882">
        <v>841</v>
      </c>
      <c r="C66" s="881" t="s">
        <v>453</v>
      </c>
      <c r="D66"/>
      <c r="E66" s="711" t="s">
        <v>38</v>
      </c>
      <c r="F66" s="712" t="s">
        <v>37</v>
      </c>
      <c r="G66" s="712" t="s">
        <v>213</v>
      </c>
      <c r="H66" s="713" t="s">
        <v>215</v>
      </c>
      <c r="I66" s="498"/>
      <c r="J66" s="361">
        <v>100</v>
      </c>
      <c r="K66"/>
      <c r="L66"/>
      <c r="M66"/>
      <c r="N66"/>
    </row>
    <row r="67" spans="1:14" ht="28.5" customHeight="1" thickBot="1">
      <c r="A67" s="888" t="s">
        <v>443</v>
      </c>
      <c r="B67" s="889">
        <v>841</v>
      </c>
      <c r="C67" s="891" t="s">
        <v>433</v>
      </c>
      <c r="D67" s="883"/>
      <c r="E67" s="884" t="s">
        <v>38</v>
      </c>
      <c r="F67" s="885" t="s">
        <v>37</v>
      </c>
      <c r="G67" s="885" t="s">
        <v>213</v>
      </c>
      <c r="H67" s="886" t="s">
        <v>43</v>
      </c>
      <c r="I67" s="9"/>
      <c r="J67" s="361">
        <v>100</v>
      </c>
      <c r="K67"/>
      <c r="L67"/>
      <c r="M67"/>
      <c r="N67"/>
    </row>
    <row r="68" spans="1:14" ht="28.5" customHeight="1" thickBot="1">
      <c r="A68" s="888" t="s">
        <v>526</v>
      </c>
      <c r="B68" s="890">
        <v>841</v>
      </c>
      <c r="C68" s="789" t="s">
        <v>433</v>
      </c>
      <c r="D68" s="883"/>
      <c r="E68" s="884" t="s">
        <v>38</v>
      </c>
      <c r="F68" s="885" t="s">
        <v>37</v>
      </c>
      <c r="G68" s="885" t="s">
        <v>213</v>
      </c>
      <c r="H68" s="885" t="s">
        <v>43</v>
      </c>
      <c r="I68" s="1177">
        <v>880</v>
      </c>
      <c r="J68" s="361">
        <v>100</v>
      </c>
      <c r="K68"/>
      <c r="L68"/>
      <c r="M68"/>
      <c r="N68"/>
    </row>
    <row r="69" spans="1:14" ht="24" customHeight="1" thickBot="1">
      <c r="A69" s="116" t="s">
        <v>461</v>
      </c>
      <c r="B69" s="1170">
        <v>841</v>
      </c>
      <c r="C69" s="1085" t="s">
        <v>462</v>
      </c>
      <c r="D69" s="1087"/>
      <c r="E69" s="1087"/>
      <c r="F69" s="1085"/>
      <c r="G69" s="1085"/>
      <c r="H69" s="1085"/>
      <c r="I69" s="1086"/>
      <c r="J69" s="344">
        <f>J80</f>
        <v>85</v>
      </c>
      <c r="K69" s="7"/>
      <c r="L69" s="7"/>
      <c r="M69"/>
      <c r="N69"/>
    </row>
    <row r="70" spans="1:14" ht="72.75" customHeight="1" hidden="1">
      <c r="A70" s="274" t="s">
        <v>175</v>
      </c>
      <c r="B70" s="97"/>
      <c r="C70" s="58" t="s">
        <v>181</v>
      </c>
      <c r="D70" s="293" t="s">
        <v>75</v>
      </c>
      <c r="E70" s="293" t="s">
        <v>25</v>
      </c>
      <c r="F70" s="58" t="s">
        <v>91</v>
      </c>
      <c r="G70" s="58" t="s">
        <v>214</v>
      </c>
      <c r="H70" s="58" t="s">
        <v>215</v>
      </c>
      <c r="I70" s="290"/>
      <c r="J70" s="270">
        <f>J71</f>
        <v>0</v>
      </c>
      <c r="K70" s="7"/>
      <c r="L70" s="7"/>
      <c r="M70"/>
      <c r="N70"/>
    </row>
    <row r="71" spans="1:14" ht="45.75" customHeight="1" hidden="1">
      <c r="A71" s="150" t="s">
        <v>5</v>
      </c>
      <c r="B71" s="97"/>
      <c r="C71" s="49" t="s">
        <v>181</v>
      </c>
      <c r="D71" s="288" t="s">
        <v>76</v>
      </c>
      <c r="E71" s="288" t="s">
        <v>25</v>
      </c>
      <c r="F71" s="49" t="s">
        <v>212</v>
      </c>
      <c r="G71" s="49" t="s">
        <v>214</v>
      </c>
      <c r="H71" s="49" t="s">
        <v>215</v>
      </c>
      <c r="I71" s="290"/>
      <c r="J71" s="266">
        <f>J73</f>
        <v>0</v>
      </c>
      <c r="K71" s="7"/>
      <c r="L71" s="7"/>
      <c r="M71"/>
      <c r="N71"/>
    </row>
    <row r="72" spans="1:14" ht="29.25" customHeight="1" hidden="1">
      <c r="A72" s="159" t="s">
        <v>6</v>
      </c>
      <c r="B72" s="97"/>
      <c r="C72" s="30" t="s">
        <v>181</v>
      </c>
      <c r="D72" s="289" t="s">
        <v>77</v>
      </c>
      <c r="E72" s="291" t="s">
        <v>25</v>
      </c>
      <c r="F72" s="108" t="s">
        <v>212</v>
      </c>
      <c r="G72" s="108" t="s">
        <v>213</v>
      </c>
      <c r="H72" s="108" t="s">
        <v>215</v>
      </c>
      <c r="I72" s="290"/>
      <c r="J72" s="266"/>
      <c r="K72" s="7"/>
      <c r="L72" s="7"/>
      <c r="M72"/>
      <c r="N72"/>
    </row>
    <row r="73" spans="1:14" ht="32.25" customHeight="1" hidden="1">
      <c r="A73" s="159" t="s">
        <v>7</v>
      </c>
      <c r="B73" s="97"/>
      <c r="C73" s="30" t="s">
        <v>181</v>
      </c>
      <c r="D73" s="289" t="s">
        <v>78</v>
      </c>
      <c r="E73" s="291" t="s">
        <v>25</v>
      </c>
      <c r="F73" s="108" t="s">
        <v>212</v>
      </c>
      <c r="G73" s="108" t="s">
        <v>213</v>
      </c>
      <c r="H73" s="16" t="s">
        <v>8</v>
      </c>
      <c r="I73" s="290"/>
      <c r="J73" s="266">
        <f>J74</f>
        <v>0</v>
      </c>
      <c r="K73" s="7"/>
      <c r="L73" s="7"/>
      <c r="M73"/>
      <c r="N73"/>
    </row>
    <row r="74" spans="1:14" ht="31.5" customHeight="1" hidden="1">
      <c r="A74" s="90" t="s">
        <v>50</v>
      </c>
      <c r="B74" s="97"/>
      <c r="C74" s="30" t="s">
        <v>181</v>
      </c>
      <c r="D74" s="289" t="s">
        <v>78</v>
      </c>
      <c r="E74" s="291" t="s">
        <v>25</v>
      </c>
      <c r="F74" s="108" t="s">
        <v>212</v>
      </c>
      <c r="G74" s="108" t="s">
        <v>213</v>
      </c>
      <c r="H74" s="16" t="s">
        <v>8</v>
      </c>
      <c r="I74" s="290" t="s">
        <v>189</v>
      </c>
      <c r="J74" s="266">
        <v>0</v>
      </c>
      <c r="K74" s="7"/>
      <c r="L74" s="7"/>
      <c r="M74"/>
      <c r="N74"/>
    </row>
    <row r="75" spans="1:14" ht="31.5" customHeight="1" hidden="1">
      <c r="A75" s="274"/>
      <c r="B75" s="113"/>
      <c r="C75" s="58"/>
      <c r="D75" s="293"/>
      <c r="E75" s="293"/>
      <c r="F75" s="58"/>
      <c r="G75" s="58"/>
      <c r="H75" s="58"/>
      <c r="I75" s="293"/>
      <c r="J75" s="284"/>
      <c r="K75" s="7"/>
      <c r="L75" s="7"/>
      <c r="M75"/>
      <c r="N75"/>
    </row>
    <row r="76" spans="1:14" ht="37.5" customHeight="1" hidden="1">
      <c r="A76" s="274" t="s">
        <v>171</v>
      </c>
      <c r="B76" s="97"/>
      <c r="C76" s="58" t="s">
        <v>181</v>
      </c>
      <c r="D76" s="293"/>
      <c r="E76" s="293" t="s">
        <v>216</v>
      </c>
      <c r="F76" s="58" t="s">
        <v>218</v>
      </c>
      <c r="G76" s="58" t="s">
        <v>214</v>
      </c>
      <c r="H76" s="58" t="s">
        <v>215</v>
      </c>
      <c r="I76" s="293"/>
      <c r="J76" s="284"/>
      <c r="K76" s="7"/>
      <c r="L76" s="7"/>
      <c r="M76"/>
      <c r="N76"/>
    </row>
    <row r="77" spans="1:14" ht="16.5" customHeight="1" hidden="1">
      <c r="A77" s="161" t="s">
        <v>15</v>
      </c>
      <c r="B77" s="97"/>
      <c r="C77" s="170" t="s">
        <v>181</v>
      </c>
      <c r="D77" s="296"/>
      <c r="E77" s="296" t="s">
        <v>216</v>
      </c>
      <c r="F77" s="170" t="s">
        <v>218</v>
      </c>
      <c r="G77" s="170" t="s">
        <v>213</v>
      </c>
      <c r="H77" s="170" t="s">
        <v>215</v>
      </c>
      <c r="I77" s="296"/>
      <c r="J77" s="367"/>
      <c r="K77" s="7"/>
      <c r="L77" s="7"/>
      <c r="M77"/>
      <c r="N77"/>
    </row>
    <row r="78" spans="1:14" ht="76.5" customHeight="1" hidden="1">
      <c r="A78" s="161" t="s">
        <v>176</v>
      </c>
      <c r="B78" s="97"/>
      <c r="C78" s="30" t="s">
        <v>181</v>
      </c>
      <c r="D78" s="289"/>
      <c r="E78" s="366" t="s">
        <v>216</v>
      </c>
      <c r="F78" s="16" t="s">
        <v>218</v>
      </c>
      <c r="G78" s="16" t="s">
        <v>213</v>
      </c>
      <c r="H78" s="16" t="s">
        <v>32</v>
      </c>
      <c r="I78" s="290"/>
      <c r="J78" s="266"/>
      <c r="K78" s="7"/>
      <c r="L78" s="7"/>
      <c r="M78"/>
      <c r="N78"/>
    </row>
    <row r="79" spans="1:14" ht="31.5" customHeight="1" hidden="1">
      <c r="A79" s="162" t="s">
        <v>50</v>
      </c>
      <c r="B79" s="97"/>
      <c r="C79" s="30" t="s">
        <v>181</v>
      </c>
      <c r="D79" s="289"/>
      <c r="E79" s="366" t="s">
        <v>216</v>
      </c>
      <c r="F79" s="16" t="s">
        <v>218</v>
      </c>
      <c r="G79" s="16" t="s">
        <v>213</v>
      </c>
      <c r="H79" s="16" t="s">
        <v>32</v>
      </c>
      <c r="I79" s="290" t="s">
        <v>189</v>
      </c>
      <c r="J79" s="266"/>
      <c r="K79" s="7"/>
      <c r="L79" s="7"/>
      <c r="M79"/>
      <c r="N79"/>
    </row>
    <row r="80" spans="1:14" ht="31.5" customHeight="1">
      <c r="A80" s="1175" t="s">
        <v>461</v>
      </c>
      <c r="B80" s="785">
        <v>841</v>
      </c>
      <c r="C80" s="786" t="s">
        <v>462</v>
      </c>
      <c r="D80" s="787"/>
      <c r="E80" s="788" t="s">
        <v>214</v>
      </c>
      <c r="F80" s="789" t="s">
        <v>91</v>
      </c>
      <c r="G80" s="789" t="s">
        <v>214</v>
      </c>
      <c r="H80" s="789" t="s">
        <v>215</v>
      </c>
      <c r="I80" s="1115"/>
      <c r="J80" s="1042">
        <f>J81</f>
        <v>85</v>
      </c>
      <c r="K80" s="7"/>
      <c r="L80" s="7"/>
      <c r="M80"/>
      <c r="N80"/>
    </row>
    <row r="81" spans="1:14" ht="31.5" customHeight="1">
      <c r="A81" s="721" t="s">
        <v>463</v>
      </c>
      <c r="B81" s="717">
        <v>841</v>
      </c>
      <c r="C81" s="529" t="s">
        <v>462</v>
      </c>
      <c r="D81" s="764"/>
      <c r="E81" s="782" t="s">
        <v>38</v>
      </c>
      <c r="F81" s="783" t="s">
        <v>91</v>
      </c>
      <c r="G81" s="783" t="s">
        <v>214</v>
      </c>
      <c r="H81" s="783" t="s">
        <v>215</v>
      </c>
      <c r="I81" s="718"/>
      <c r="J81" s="1038">
        <f>J82</f>
        <v>85</v>
      </c>
      <c r="K81" s="7"/>
      <c r="L81" s="7"/>
      <c r="M81"/>
      <c r="N81"/>
    </row>
    <row r="82" spans="1:14" ht="31.5" customHeight="1">
      <c r="A82" s="721" t="s">
        <v>464</v>
      </c>
      <c r="B82" s="717">
        <v>841</v>
      </c>
      <c r="C82" s="529" t="s">
        <v>462</v>
      </c>
      <c r="D82" s="764"/>
      <c r="E82" s="782" t="s">
        <v>38</v>
      </c>
      <c r="F82" s="783" t="s">
        <v>37</v>
      </c>
      <c r="G82" s="783" t="s">
        <v>214</v>
      </c>
      <c r="H82" s="783" t="s">
        <v>215</v>
      </c>
      <c r="I82" s="718"/>
      <c r="J82" s="1038">
        <f>J83</f>
        <v>85</v>
      </c>
      <c r="K82" s="7"/>
      <c r="L82" s="7"/>
      <c r="M82"/>
      <c r="N82"/>
    </row>
    <row r="83" spans="1:14" ht="31.5" customHeight="1">
      <c r="A83" s="721" t="s">
        <v>464</v>
      </c>
      <c r="B83" s="717">
        <v>841</v>
      </c>
      <c r="C83" s="529" t="s">
        <v>462</v>
      </c>
      <c r="D83" s="764"/>
      <c r="E83" s="782" t="s">
        <v>38</v>
      </c>
      <c r="F83" s="783" t="s">
        <v>37</v>
      </c>
      <c r="G83" s="783" t="s">
        <v>213</v>
      </c>
      <c r="H83" s="783" t="s">
        <v>215</v>
      </c>
      <c r="I83" s="718"/>
      <c r="J83" s="1038">
        <f>J84</f>
        <v>85</v>
      </c>
      <c r="K83" s="7"/>
      <c r="L83" s="7"/>
      <c r="M83"/>
      <c r="N83"/>
    </row>
    <row r="84" spans="1:14" ht="31.5" customHeight="1">
      <c r="A84" s="721" t="s">
        <v>465</v>
      </c>
      <c r="B84" s="717">
        <v>841</v>
      </c>
      <c r="C84" s="529" t="s">
        <v>462</v>
      </c>
      <c r="D84" s="764"/>
      <c r="E84" s="782" t="s">
        <v>38</v>
      </c>
      <c r="F84" s="783" t="s">
        <v>37</v>
      </c>
      <c r="G84" s="783" t="s">
        <v>213</v>
      </c>
      <c r="H84" s="783" t="s">
        <v>46</v>
      </c>
      <c r="I84" s="718"/>
      <c r="J84" s="1038">
        <f>J85</f>
        <v>85</v>
      </c>
      <c r="K84" s="7"/>
      <c r="L84" s="7"/>
      <c r="M84"/>
      <c r="N84"/>
    </row>
    <row r="85" spans="1:14" ht="31.5" customHeight="1">
      <c r="A85" s="721" t="s">
        <v>466</v>
      </c>
      <c r="B85" s="717">
        <v>841</v>
      </c>
      <c r="C85" s="529" t="s">
        <v>462</v>
      </c>
      <c r="D85" s="764"/>
      <c r="E85" s="782" t="s">
        <v>38</v>
      </c>
      <c r="F85" s="783" t="s">
        <v>37</v>
      </c>
      <c r="G85" s="783" t="s">
        <v>213</v>
      </c>
      <c r="H85" s="783" t="s">
        <v>46</v>
      </c>
      <c r="I85" s="718" t="s">
        <v>467</v>
      </c>
      <c r="J85" s="1038">
        <v>85</v>
      </c>
      <c r="K85" s="7"/>
      <c r="L85" s="7"/>
      <c r="M85"/>
      <c r="N85"/>
    </row>
    <row r="86" spans="1:14" ht="31.5" customHeight="1">
      <c r="A86" s="721" t="s">
        <v>182</v>
      </c>
      <c r="B86" s="717">
        <v>841</v>
      </c>
      <c r="C86" s="529" t="s">
        <v>181</v>
      </c>
      <c r="D86" s="764"/>
      <c r="E86" s="782"/>
      <c r="F86" s="783"/>
      <c r="G86" s="783"/>
      <c r="H86" s="783"/>
      <c r="I86" s="718"/>
      <c r="J86" s="1038">
        <f>J87</f>
        <v>3.52</v>
      </c>
      <c r="K86" s="7"/>
      <c r="L86" s="7"/>
      <c r="M86"/>
      <c r="N86"/>
    </row>
    <row r="87" spans="1:14" ht="31.5" customHeight="1">
      <c r="A87" s="721" t="s">
        <v>182</v>
      </c>
      <c r="B87" s="717">
        <v>841</v>
      </c>
      <c r="C87" s="529" t="s">
        <v>181</v>
      </c>
      <c r="D87" s="764"/>
      <c r="E87" s="782" t="s">
        <v>214</v>
      </c>
      <c r="F87" s="783" t="s">
        <v>91</v>
      </c>
      <c r="G87" s="783" t="s">
        <v>214</v>
      </c>
      <c r="H87" s="783" t="s">
        <v>215</v>
      </c>
      <c r="I87" s="718"/>
      <c r="J87" s="1038">
        <f>J90</f>
        <v>3.52</v>
      </c>
      <c r="K87" s="7"/>
      <c r="L87" s="7"/>
      <c r="M87"/>
      <c r="N87"/>
    </row>
    <row r="88" spans="1:14" ht="56.25" customHeight="1">
      <c r="A88" s="721" t="s">
        <v>527</v>
      </c>
      <c r="B88" s="717">
        <v>841</v>
      </c>
      <c r="C88" s="529" t="s">
        <v>181</v>
      </c>
      <c r="D88" s="764"/>
      <c r="E88" s="782" t="s">
        <v>216</v>
      </c>
      <c r="F88" s="783" t="s">
        <v>91</v>
      </c>
      <c r="G88" s="783" t="s">
        <v>214</v>
      </c>
      <c r="H88" s="783" t="s">
        <v>215</v>
      </c>
      <c r="I88" s="718"/>
      <c r="J88" s="1038">
        <f>J89</f>
        <v>3.52</v>
      </c>
      <c r="K88" s="7"/>
      <c r="L88" s="7"/>
      <c r="M88"/>
      <c r="N88"/>
    </row>
    <row r="89" spans="1:14" ht="28.5" customHeight="1">
      <c r="A89" s="721" t="s">
        <v>439</v>
      </c>
      <c r="B89" s="717">
        <v>841</v>
      </c>
      <c r="C89" s="529" t="s">
        <v>181</v>
      </c>
      <c r="D89" s="764"/>
      <c r="E89" s="782" t="s">
        <v>216</v>
      </c>
      <c r="F89" s="783" t="s">
        <v>218</v>
      </c>
      <c r="G89" s="783" t="s">
        <v>214</v>
      </c>
      <c r="H89" s="783" t="s">
        <v>215</v>
      </c>
      <c r="I89" s="718"/>
      <c r="J89" s="1038">
        <f>J90</f>
        <v>3.52</v>
      </c>
      <c r="K89" s="7"/>
      <c r="L89" s="7"/>
      <c r="M89"/>
      <c r="N89"/>
    </row>
    <row r="90" spans="1:14" ht="21" customHeight="1">
      <c r="A90" s="721" t="s">
        <v>140</v>
      </c>
      <c r="B90" s="773">
        <v>841</v>
      </c>
      <c r="C90" s="183" t="s">
        <v>181</v>
      </c>
      <c r="D90" s="182" t="s">
        <v>156</v>
      </c>
      <c r="E90" s="182" t="s">
        <v>216</v>
      </c>
      <c r="F90" s="183" t="s">
        <v>218</v>
      </c>
      <c r="G90" s="183" t="s">
        <v>213</v>
      </c>
      <c r="H90" s="183" t="s">
        <v>215</v>
      </c>
      <c r="I90" s="182"/>
      <c r="J90" s="998">
        <f>J91</f>
        <v>3.52</v>
      </c>
      <c r="K90" s="7"/>
      <c r="L90" s="7"/>
      <c r="M90"/>
      <c r="N90"/>
    </row>
    <row r="91" spans="1:14" ht="57.75" customHeight="1">
      <c r="A91" s="721" t="s">
        <v>528</v>
      </c>
      <c r="B91" s="773">
        <v>841</v>
      </c>
      <c r="C91" s="183" t="s">
        <v>181</v>
      </c>
      <c r="D91" s="182"/>
      <c r="E91" s="182" t="s">
        <v>216</v>
      </c>
      <c r="F91" s="183" t="s">
        <v>218</v>
      </c>
      <c r="G91" s="183" t="s">
        <v>213</v>
      </c>
      <c r="H91" s="183" t="s">
        <v>32</v>
      </c>
      <c r="I91" s="182"/>
      <c r="J91" s="998">
        <f>J92</f>
        <v>3.52</v>
      </c>
      <c r="K91" s="7"/>
      <c r="L91" s="7"/>
      <c r="M91"/>
      <c r="N91"/>
    </row>
    <row r="92" spans="1:14" ht="30" customHeight="1">
      <c r="A92" s="721" t="s">
        <v>454</v>
      </c>
      <c r="B92" s="773">
        <v>841</v>
      </c>
      <c r="C92" s="183" t="s">
        <v>181</v>
      </c>
      <c r="D92" s="182"/>
      <c r="E92" s="182" t="s">
        <v>216</v>
      </c>
      <c r="F92" s="183" t="s">
        <v>218</v>
      </c>
      <c r="G92" s="183" t="s">
        <v>213</v>
      </c>
      <c r="H92" s="183" t="s">
        <v>32</v>
      </c>
      <c r="I92" s="182" t="s">
        <v>189</v>
      </c>
      <c r="J92" s="998">
        <v>3.52</v>
      </c>
      <c r="K92" s="7"/>
      <c r="L92" s="7"/>
      <c r="M92"/>
      <c r="N92"/>
    </row>
    <row r="93" spans="1:14" ht="30" customHeight="1">
      <c r="A93" s="721" t="s">
        <v>463</v>
      </c>
      <c r="B93" s="773">
        <v>841</v>
      </c>
      <c r="C93" s="183" t="s">
        <v>181</v>
      </c>
      <c r="D93" s="182"/>
      <c r="E93" s="182" t="s">
        <v>38</v>
      </c>
      <c r="F93" s="183" t="s">
        <v>91</v>
      </c>
      <c r="G93" s="183" t="s">
        <v>214</v>
      </c>
      <c r="H93" s="183" t="s">
        <v>215</v>
      </c>
      <c r="I93" s="182"/>
      <c r="J93" s="998">
        <f>J94</f>
        <v>220</v>
      </c>
      <c r="K93" s="7"/>
      <c r="L93" s="7"/>
      <c r="M93"/>
      <c r="N93"/>
    </row>
    <row r="94" spans="1:12" ht="25.5" customHeight="1">
      <c r="A94" s="722" t="s">
        <v>140</v>
      </c>
      <c r="B94" s="717">
        <v>841</v>
      </c>
      <c r="C94" s="529" t="s">
        <v>181</v>
      </c>
      <c r="D94" s="718" t="s">
        <v>16</v>
      </c>
      <c r="E94" s="718" t="s">
        <v>38</v>
      </c>
      <c r="F94" s="529" t="s">
        <v>37</v>
      </c>
      <c r="G94" s="529" t="s">
        <v>214</v>
      </c>
      <c r="H94" s="529" t="s">
        <v>215</v>
      </c>
      <c r="I94" s="1116"/>
      <c r="J94" s="998">
        <f>J95</f>
        <v>220</v>
      </c>
      <c r="K94" s="7"/>
      <c r="L94" s="7"/>
    </row>
    <row r="95" spans="1:12" ht="25.5" customHeight="1">
      <c r="A95" s="722" t="s">
        <v>15</v>
      </c>
      <c r="B95" s="717">
        <v>841</v>
      </c>
      <c r="C95" s="529" t="s">
        <v>181</v>
      </c>
      <c r="D95" s="718"/>
      <c r="E95" s="718" t="s">
        <v>38</v>
      </c>
      <c r="F95" s="529" t="s">
        <v>37</v>
      </c>
      <c r="G95" s="529" t="s">
        <v>213</v>
      </c>
      <c r="H95" s="529" t="s">
        <v>215</v>
      </c>
      <c r="I95" s="1116"/>
      <c r="J95" s="998">
        <f>J96+J100+J102+J106</f>
        <v>220</v>
      </c>
      <c r="K95" s="7"/>
      <c r="L95" s="7"/>
    </row>
    <row r="96" spans="1:12" ht="39.75" customHeight="1">
      <c r="A96" s="722" t="s">
        <v>140</v>
      </c>
      <c r="B96" s="773">
        <v>841</v>
      </c>
      <c r="C96" s="183" t="s">
        <v>181</v>
      </c>
      <c r="D96" s="182" t="s">
        <v>158</v>
      </c>
      <c r="E96" s="182" t="s">
        <v>38</v>
      </c>
      <c r="F96" s="183" t="s">
        <v>37</v>
      </c>
      <c r="G96" s="183" t="s">
        <v>213</v>
      </c>
      <c r="H96" s="183" t="s">
        <v>42</v>
      </c>
      <c r="I96" s="1117"/>
      <c r="J96" s="998">
        <f>J97</f>
        <v>88.8</v>
      </c>
      <c r="K96" s="7"/>
      <c r="L96" s="7"/>
    </row>
    <row r="97" spans="1:12" ht="28.5" customHeight="1">
      <c r="A97" s="722" t="s">
        <v>468</v>
      </c>
      <c r="B97" s="717">
        <v>841</v>
      </c>
      <c r="C97" s="529" t="s">
        <v>181</v>
      </c>
      <c r="D97" s="792" t="s">
        <v>158</v>
      </c>
      <c r="E97" s="182" t="s">
        <v>38</v>
      </c>
      <c r="F97" s="183" t="s">
        <v>37</v>
      </c>
      <c r="G97" s="183" t="s">
        <v>213</v>
      </c>
      <c r="H97" s="183" t="s">
        <v>42</v>
      </c>
      <c r="I97" s="1118" t="s">
        <v>189</v>
      </c>
      <c r="J97" s="1046">
        <v>88.8</v>
      </c>
      <c r="K97" s="7"/>
      <c r="L97" s="132"/>
    </row>
    <row r="98" spans="1:12" ht="59.25" customHeight="1" hidden="1">
      <c r="A98" s="156" t="s">
        <v>33</v>
      </c>
      <c r="B98" s="97"/>
      <c r="C98" s="30" t="s">
        <v>181</v>
      </c>
      <c r="D98" s="295" t="s">
        <v>159</v>
      </c>
      <c r="E98" s="291" t="s">
        <v>38</v>
      </c>
      <c r="F98" s="108" t="s">
        <v>37</v>
      </c>
      <c r="G98" s="108" t="s">
        <v>213</v>
      </c>
      <c r="H98" s="108" t="s">
        <v>43</v>
      </c>
      <c r="I98" s="396"/>
      <c r="J98" s="266">
        <f>J99</f>
        <v>0</v>
      </c>
      <c r="K98" s="7"/>
      <c r="L98" s="7"/>
    </row>
    <row r="99" spans="1:12" ht="30" customHeight="1" hidden="1">
      <c r="A99" s="90" t="s">
        <v>50</v>
      </c>
      <c r="B99" s="97"/>
      <c r="C99" s="30" t="s">
        <v>181</v>
      </c>
      <c r="D99" s="295" t="s">
        <v>159</v>
      </c>
      <c r="E99" s="291" t="s">
        <v>38</v>
      </c>
      <c r="F99" s="108" t="s">
        <v>37</v>
      </c>
      <c r="G99" s="108" t="s">
        <v>213</v>
      </c>
      <c r="H99" s="108" t="s">
        <v>43</v>
      </c>
      <c r="I99" s="396" t="s">
        <v>189</v>
      </c>
      <c r="J99" s="356">
        <v>0</v>
      </c>
      <c r="K99" s="7"/>
      <c r="L99" s="7"/>
    </row>
    <row r="100" spans="1:12" ht="39" customHeight="1">
      <c r="A100" s="794" t="s">
        <v>34</v>
      </c>
      <c r="B100" s="773">
        <v>841</v>
      </c>
      <c r="C100" s="183" t="s">
        <v>181</v>
      </c>
      <c r="D100" s="182" t="s">
        <v>160</v>
      </c>
      <c r="E100" s="182" t="s">
        <v>38</v>
      </c>
      <c r="F100" s="183" t="s">
        <v>37</v>
      </c>
      <c r="G100" s="183" t="s">
        <v>213</v>
      </c>
      <c r="H100" s="183" t="s">
        <v>44</v>
      </c>
      <c r="I100" s="1119"/>
      <c r="J100" s="998">
        <f>J101</f>
        <v>113</v>
      </c>
      <c r="K100" s="7"/>
      <c r="L100" s="7"/>
    </row>
    <row r="101" spans="1:12" ht="27" customHeight="1">
      <c r="A101" s="722" t="s">
        <v>468</v>
      </c>
      <c r="B101" s="717">
        <v>841</v>
      </c>
      <c r="C101" s="529" t="s">
        <v>181</v>
      </c>
      <c r="D101" s="795" t="s">
        <v>160</v>
      </c>
      <c r="E101" s="182" t="s">
        <v>38</v>
      </c>
      <c r="F101" s="183" t="s">
        <v>37</v>
      </c>
      <c r="G101" s="183" t="s">
        <v>213</v>
      </c>
      <c r="H101" s="183" t="s">
        <v>44</v>
      </c>
      <c r="I101" s="1118" t="s">
        <v>189</v>
      </c>
      <c r="J101" s="1046">
        <v>113</v>
      </c>
      <c r="K101" s="7"/>
      <c r="L101" s="7"/>
    </row>
    <row r="102" spans="1:12" ht="33" customHeight="1">
      <c r="A102" s="794" t="s">
        <v>162</v>
      </c>
      <c r="B102" s="717">
        <v>841</v>
      </c>
      <c r="C102" s="529" t="s">
        <v>181</v>
      </c>
      <c r="D102" s="792" t="s">
        <v>168</v>
      </c>
      <c r="E102" s="182" t="s">
        <v>38</v>
      </c>
      <c r="F102" s="183" t="s">
        <v>37</v>
      </c>
      <c r="G102" s="183" t="s">
        <v>213</v>
      </c>
      <c r="H102" s="183" t="s">
        <v>45</v>
      </c>
      <c r="I102" s="1118"/>
      <c r="J102" s="1038">
        <f>J103</f>
        <v>2</v>
      </c>
      <c r="K102" s="7"/>
      <c r="L102" s="7"/>
    </row>
    <row r="103" spans="1:12" ht="21.75" customHeight="1">
      <c r="A103" s="796" t="s">
        <v>470</v>
      </c>
      <c r="B103" s="717">
        <v>841</v>
      </c>
      <c r="C103" s="529" t="s">
        <v>181</v>
      </c>
      <c r="D103" s="792" t="s">
        <v>168</v>
      </c>
      <c r="E103" s="182" t="s">
        <v>38</v>
      </c>
      <c r="F103" s="183" t="s">
        <v>37</v>
      </c>
      <c r="G103" s="183" t="s">
        <v>213</v>
      </c>
      <c r="H103" s="183" t="s">
        <v>45</v>
      </c>
      <c r="I103" s="1118" t="s">
        <v>515</v>
      </c>
      <c r="J103" s="1046">
        <v>2</v>
      </c>
      <c r="K103" s="7"/>
      <c r="L103" s="7"/>
    </row>
    <row r="104" spans="1:12" ht="24.75" customHeight="1" hidden="1">
      <c r="A104" s="155" t="s">
        <v>269</v>
      </c>
      <c r="B104" s="97"/>
      <c r="C104" s="30" t="s">
        <v>181</v>
      </c>
      <c r="D104" s="295"/>
      <c r="E104" s="291" t="s">
        <v>38</v>
      </c>
      <c r="F104" s="108" t="s">
        <v>37</v>
      </c>
      <c r="G104" s="108" t="s">
        <v>213</v>
      </c>
      <c r="H104" s="108" t="s">
        <v>270</v>
      </c>
      <c r="I104" s="396"/>
      <c r="J104" s="356">
        <v>0</v>
      </c>
      <c r="K104" s="7"/>
      <c r="L104" s="7"/>
    </row>
    <row r="105" spans="1:12" ht="28.5" customHeight="1" hidden="1">
      <c r="A105" s="90" t="s">
        <v>50</v>
      </c>
      <c r="B105" s="97"/>
      <c r="C105" s="30" t="s">
        <v>181</v>
      </c>
      <c r="D105" s="295"/>
      <c r="E105" s="291" t="s">
        <v>38</v>
      </c>
      <c r="F105" s="108" t="s">
        <v>37</v>
      </c>
      <c r="G105" s="108" t="s">
        <v>213</v>
      </c>
      <c r="H105" s="108" t="s">
        <v>270</v>
      </c>
      <c r="I105" s="396" t="s">
        <v>189</v>
      </c>
      <c r="J105" s="356">
        <v>0</v>
      </c>
      <c r="K105" s="7"/>
      <c r="L105" s="7"/>
    </row>
    <row r="106" spans="1:12" ht="42" customHeight="1">
      <c r="A106" s="796" t="s">
        <v>102</v>
      </c>
      <c r="B106" s="717">
        <v>841</v>
      </c>
      <c r="C106" s="529" t="s">
        <v>181</v>
      </c>
      <c r="D106" s="792"/>
      <c r="E106" s="182" t="s">
        <v>38</v>
      </c>
      <c r="F106" s="183" t="s">
        <v>37</v>
      </c>
      <c r="G106" s="183" t="s">
        <v>213</v>
      </c>
      <c r="H106" s="183" t="s">
        <v>268</v>
      </c>
      <c r="I106" s="1118"/>
      <c r="J106" s="1046">
        <f>J107</f>
        <v>16.2</v>
      </c>
      <c r="K106" s="7"/>
      <c r="L106" s="7"/>
    </row>
    <row r="107" spans="1:12" ht="30.75" customHeight="1" thickBot="1">
      <c r="A107" s="90" t="s">
        <v>471</v>
      </c>
      <c r="B107" s="97">
        <v>841</v>
      </c>
      <c r="C107" s="30" t="s">
        <v>181</v>
      </c>
      <c r="D107" s="295"/>
      <c r="E107" s="348" t="s">
        <v>38</v>
      </c>
      <c r="F107" s="262" t="s">
        <v>37</v>
      </c>
      <c r="G107" s="262" t="s">
        <v>213</v>
      </c>
      <c r="H107" s="262" t="s">
        <v>268</v>
      </c>
      <c r="I107" s="1120" t="s">
        <v>189</v>
      </c>
      <c r="J107" s="356">
        <v>16.2</v>
      </c>
      <c r="K107" s="7"/>
      <c r="L107" s="7"/>
    </row>
    <row r="108" spans="1:12" ht="15" customHeight="1" hidden="1" thickBot="1">
      <c r="A108" s="275" t="s">
        <v>122</v>
      </c>
      <c r="B108" s="77"/>
      <c r="C108" s="339" t="s">
        <v>121</v>
      </c>
      <c r="D108" s="337"/>
      <c r="E108" s="337" t="s">
        <v>214</v>
      </c>
      <c r="F108" s="338" t="s">
        <v>91</v>
      </c>
      <c r="G108" s="338" t="s">
        <v>214</v>
      </c>
      <c r="H108" s="338" t="s">
        <v>215</v>
      </c>
      <c r="I108" s="1121"/>
      <c r="J108" s="276">
        <f>J109</f>
        <v>0</v>
      </c>
      <c r="K108" s="7"/>
      <c r="L108" s="7"/>
    </row>
    <row r="109" spans="1:12" ht="21" customHeight="1" hidden="1">
      <c r="A109" s="90" t="s">
        <v>190</v>
      </c>
      <c r="B109" s="97"/>
      <c r="C109" s="30" t="s">
        <v>188</v>
      </c>
      <c r="D109" s="290"/>
      <c r="E109" s="290" t="s">
        <v>214</v>
      </c>
      <c r="F109" s="30" t="s">
        <v>91</v>
      </c>
      <c r="G109" s="30" t="s">
        <v>214</v>
      </c>
      <c r="H109" s="30" t="s">
        <v>215</v>
      </c>
      <c r="I109" s="90"/>
      <c r="J109" s="397">
        <f>J110</f>
        <v>0</v>
      </c>
      <c r="K109" s="7"/>
      <c r="L109" s="7"/>
    </row>
    <row r="110" spans="1:12" ht="32.25" customHeight="1" hidden="1">
      <c r="A110" s="90" t="s">
        <v>199</v>
      </c>
      <c r="B110" s="97"/>
      <c r="C110" s="30" t="s">
        <v>188</v>
      </c>
      <c r="D110" s="290" t="s">
        <v>156</v>
      </c>
      <c r="E110" s="290" t="s">
        <v>38</v>
      </c>
      <c r="F110" s="30" t="s">
        <v>91</v>
      </c>
      <c r="G110" s="30" t="s">
        <v>214</v>
      </c>
      <c r="H110" s="30" t="s">
        <v>215</v>
      </c>
      <c r="I110" s="90"/>
      <c r="J110" s="266">
        <f>J111</f>
        <v>0</v>
      </c>
      <c r="K110" s="7"/>
      <c r="L110" s="7"/>
    </row>
    <row r="111" spans="1:12" ht="25.5" customHeight="1" hidden="1">
      <c r="A111" s="90" t="s">
        <v>140</v>
      </c>
      <c r="B111" s="118"/>
      <c r="C111" s="30" t="s">
        <v>188</v>
      </c>
      <c r="D111" s="295" t="s">
        <v>157</v>
      </c>
      <c r="E111" s="291" t="s">
        <v>38</v>
      </c>
      <c r="F111" s="108" t="s">
        <v>37</v>
      </c>
      <c r="G111" s="108" t="s">
        <v>213</v>
      </c>
      <c r="H111" s="108" t="s">
        <v>215</v>
      </c>
      <c r="I111" s="395"/>
      <c r="J111" s="266"/>
      <c r="K111" s="7"/>
      <c r="L111" s="7"/>
    </row>
    <row r="112" spans="1:12" ht="43.5" customHeight="1" hidden="1">
      <c r="A112" s="90" t="s">
        <v>131</v>
      </c>
      <c r="B112" s="118"/>
      <c r="C112" s="30" t="s">
        <v>188</v>
      </c>
      <c r="D112" s="295" t="s">
        <v>169</v>
      </c>
      <c r="E112" s="291" t="s">
        <v>38</v>
      </c>
      <c r="F112" s="108" t="s">
        <v>37</v>
      </c>
      <c r="G112" s="108" t="s">
        <v>213</v>
      </c>
      <c r="H112" s="108" t="s">
        <v>36</v>
      </c>
      <c r="I112" s="395"/>
      <c r="J112" s="357">
        <f>J113+J114</f>
        <v>0</v>
      </c>
      <c r="K112" s="439"/>
      <c r="L112" s="7"/>
    </row>
    <row r="113" spans="1:12" ht="29.25" customHeight="1" hidden="1">
      <c r="A113" s="90" t="s">
        <v>192</v>
      </c>
      <c r="B113" s="118"/>
      <c r="C113" s="30" t="s">
        <v>188</v>
      </c>
      <c r="D113" s="295" t="s">
        <v>135</v>
      </c>
      <c r="E113" s="291" t="s">
        <v>38</v>
      </c>
      <c r="F113" s="108" t="s">
        <v>37</v>
      </c>
      <c r="G113" s="108" t="s">
        <v>213</v>
      </c>
      <c r="H113" s="108" t="s">
        <v>36</v>
      </c>
      <c r="I113" s="396" t="s">
        <v>191</v>
      </c>
      <c r="J113" s="357"/>
      <c r="K113" s="439"/>
      <c r="L113" s="7"/>
    </row>
    <row r="114" spans="1:12" ht="31.5" customHeight="1" hidden="1" thickBot="1">
      <c r="A114" s="90" t="s">
        <v>49</v>
      </c>
      <c r="B114" s="97"/>
      <c r="C114" s="30" t="s">
        <v>188</v>
      </c>
      <c r="D114" s="295" t="s">
        <v>135</v>
      </c>
      <c r="E114" s="291" t="s">
        <v>38</v>
      </c>
      <c r="F114" s="108" t="s">
        <v>37</v>
      </c>
      <c r="G114" s="108" t="s">
        <v>213</v>
      </c>
      <c r="H114" s="108" t="s">
        <v>36</v>
      </c>
      <c r="I114" s="396" t="s">
        <v>189</v>
      </c>
      <c r="J114" s="357"/>
      <c r="K114" s="439"/>
      <c r="L114" s="7"/>
    </row>
    <row r="115" spans="1:12" ht="31.5" customHeight="1" thickBot="1">
      <c r="A115" s="1169" t="s">
        <v>122</v>
      </c>
      <c r="B115" s="1170">
        <v>841</v>
      </c>
      <c r="C115" s="1171" t="s">
        <v>121</v>
      </c>
      <c r="D115" s="1172"/>
      <c r="E115" s="1064"/>
      <c r="F115" s="1065"/>
      <c r="G115" s="1065"/>
      <c r="H115" s="1065"/>
      <c r="I115" s="1232"/>
      <c r="J115" s="1174">
        <f>J116</f>
        <v>143.2</v>
      </c>
      <c r="K115" s="439"/>
      <c r="L115" s="7"/>
    </row>
    <row r="116" spans="1:12" ht="31.5" customHeight="1" thickBot="1">
      <c r="A116" s="1168" t="s">
        <v>190</v>
      </c>
      <c r="B116" s="97">
        <v>841</v>
      </c>
      <c r="C116" s="1292" t="s">
        <v>188</v>
      </c>
      <c r="D116" s="1293"/>
      <c r="E116" s="1073"/>
      <c r="F116" s="1071"/>
      <c r="G116" s="1071"/>
      <c r="H116" s="1071"/>
      <c r="I116" s="1233"/>
      <c r="J116" s="453">
        <f>J118</f>
        <v>143.2</v>
      </c>
      <c r="K116" s="439"/>
      <c r="L116" s="7"/>
    </row>
    <row r="117" spans="1:12" ht="31.5" customHeight="1">
      <c r="A117" s="1134" t="s">
        <v>190</v>
      </c>
      <c r="B117" s="1132">
        <v>841</v>
      </c>
      <c r="C117" s="892" t="s">
        <v>188</v>
      </c>
      <c r="D117" s="892"/>
      <c r="E117" s="182" t="s">
        <v>214</v>
      </c>
      <c r="F117" s="183" t="s">
        <v>91</v>
      </c>
      <c r="G117" s="183" t="s">
        <v>214</v>
      </c>
      <c r="H117" s="183" t="s">
        <v>215</v>
      </c>
      <c r="I117" s="793"/>
      <c r="J117" s="385">
        <f>J118</f>
        <v>143.2</v>
      </c>
      <c r="K117" s="439"/>
      <c r="L117" s="7"/>
    </row>
    <row r="118" spans="1:12" ht="31.5" customHeight="1" thickBot="1">
      <c r="A118" s="850" t="s">
        <v>199</v>
      </c>
      <c r="B118" s="717">
        <v>841</v>
      </c>
      <c r="C118" s="1236" t="s">
        <v>188</v>
      </c>
      <c r="D118" s="1236"/>
      <c r="E118" s="182" t="s">
        <v>38</v>
      </c>
      <c r="F118" s="183" t="s">
        <v>91</v>
      </c>
      <c r="G118" s="183" t="s">
        <v>214</v>
      </c>
      <c r="H118" s="183" t="s">
        <v>215</v>
      </c>
      <c r="I118" s="793"/>
      <c r="J118" s="385">
        <f>J119</f>
        <v>143.2</v>
      </c>
      <c r="K118" s="439"/>
      <c r="L118" s="7"/>
    </row>
    <row r="119" spans="1:12" ht="31.5" customHeight="1" thickBot="1">
      <c r="A119" s="850" t="s">
        <v>198</v>
      </c>
      <c r="B119" s="717">
        <v>841</v>
      </c>
      <c r="C119" s="1284" t="s">
        <v>188</v>
      </c>
      <c r="D119" s="1285"/>
      <c r="E119" s="183" t="s">
        <v>38</v>
      </c>
      <c r="F119" s="183" t="s">
        <v>37</v>
      </c>
      <c r="G119" s="183" t="s">
        <v>214</v>
      </c>
      <c r="H119" s="183" t="s">
        <v>215</v>
      </c>
      <c r="I119" s="793"/>
      <c r="J119" s="385">
        <f>J120</f>
        <v>143.2</v>
      </c>
      <c r="K119" s="439"/>
      <c r="L119" s="7"/>
    </row>
    <row r="120" spans="1:12" ht="31.5" customHeight="1">
      <c r="A120" s="851" t="s">
        <v>198</v>
      </c>
      <c r="B120" s="785">
        <v>841</v>
      </c>
      <c r="C120" s="1242" t="s">
        <v>188</v>
      </c>
      <c r="D120" s="1237"/>
      <c r="E120" s="108" t="s">
        <v>38</v>
      </c>
      <c r="F120" s="108" t="s">
        <v>37</v>
      </c>
      <c r="G120" s="108" t="s">
        <v>213</v>
      </c>
      <c r="H120" s="108" t="s">
        <v>215</v>
      </c>
      <c r="I120" s="1234"/>
      <c r="J120" s="455">
        <f>J121</f>
        <v>143.2</v>
      </c>
      <c r="K120" s="439"/>
      <c r="L120" s="7"/>
    </row>
    <row r="121" spans="1:12" ht="31.5" customHeight="1">
      <c r="A121" s="850" t="s">
        <v>475</v>
      </c>
      <c r="B121" s="717">
        <v>841</v>
      </c>
      <c r="C121" s="1238" t="s">
        <v>188</v>
      </c>
      <c r="D121" s="1239"/>
      <c r="E121" s="183" t="s">
        <v>38</v>
      </c>
      <c r="F121" s="183" t="s">
        <v>37</v>
      </c>
      <c r="G121" s="183" t="s">
        <v>213</v>
      </c>
      <c r="H121" s="183" t="s">
        <v>36</v>
      </c>
      <c r="I121" s="793"/>
      <c r="J121" s="385">
        <f>J122+J123</f>
        <v>143.2</v>
      </c>
      <c r="K121" s="439"/>
      <c r="L121" s="7"/>
    </row>
    <row r="122" spans="1:12" ht="31.5" customHeight="1">
      <c r="A122" s="1135" t="s">
        <v>529</v>
      </c>
      <c r="B122" s="717">
        <v>841</v>
      </c>
      <c r="C122" s="1238" t="s">
        <v>188</v>
      </c>
      <c r="D122" s="1239"/>
      <c r="E122" s="183" t="s">
        <v>38</v>
      </c>
      <c r="F122" s="183" t="s">
        <v>37</v>
      </c>
      <c r="G122" s="183" t="s">
        <v>213</v>
      </c>
      <c r="H122" s="183" t="s">
        <v>36</v>
      </c>
      <c r="I122" s="793" t="s">
        <v>191</v>
      </c>
      <c r="J122" s="385">
        <v>130.2</v>
      </c>
      <c r="K122" s="439"/>
      <c r="L122" s="7"/>
    </row>
    <row r="123" spans="1:12" ht="31.5" customHeight="1" thickBot="1">
      <c r="A123" s="1135" t="s">
        <v>454</v>
      </c>
      <c r="B123" s="717">
        <v>841</v>
      </c>
      <c r="C123" s="1240" t="s">
        <v>188</v>
      </c>
      <c r="D123" s="1241"/>
      <c r="E123" s="183" t="s">
        <v>38</v>
      </c>
      <c r="F123" s="183" t="s">
        <v>37</v>
      </c>
      <c r="G123" s="183" t="s">
        <v>213</v>
      </c>
      <c r="H123" s="183" t="s">
        <v>36</v>
      </c>
      <c r="I123" s="1235" t="s">
        <v>189</v>
      </c>
      <c r="J123" s="385">
        <v>13</v>
      </c>
      <c r="K123" s="439"/>
      <c r="L123" s="7"/>
    </row>
    <row r="124" spans="1:14" s="46" customFormat="1" ht="28.5" customHeight="1" thickBot="1">
      <c r="A124" s="275" t="s">
        <v>120</v>
      </c>
      <c r="B124" s="78">
        <v>841</v>
      </c>
      <c r="C124" s="339" t="s">
        <v>119</v>
      </c>
      <c r="D124" s="337"/>
      <c r="E124" s="337"/>
      <c r="F124" s="338"/>
      <c r="G124" s="338"/>
      <c r="H124" s="339"/>
      <c r="I124" s="1173"/>
      <c r="J124" s="276">
        <f>J125+J142+J139</f>
        <v>93.3</v>
      </c>
      <c r="K124" s="48"/>
      <c r="L124" s="48"/>
      <c r="M124" s="47"/>
      <c r="N124" s="47"/>
    </row>
    <row r="125" spans="1:14" s="46" customFormat="1" ht="69" customHeight="1" thickBot="1">
      <c r="A125" s="456" t="s">
        <v>597</v>
      </c>
      <c r="B125" s="78">
        <v>841</v>
      </c>
      <c r="C125" s="338" t="s">
        <v>211</v>
      </c>
      <c r="D125" s="337"/>
      <c r="E125" s="337" t="s">
        <v>230</v>
      </c>
      <c r="F125" s="338" t="s">
        <v>91</v>
      </c>
      <c r="G125" s="338" t="s">
        <v>214</v>
      </c>
      <c r="H125" s="339" t="s">
        <v>215</v>
      </c>
      <c r="I125" s="1173"/>
      <c r="J125" s="276">
        <f>J126</f>
        <v>70</v>
      </c>
      <c r="K125" s="48"/>
      <c r="L125" s="48"/>
      <c r="M125" s="47"/>
      <c r="N125" s="47"/>
    </row>
    <row r="126" spans="1:14" s="46" customFormat="1" ht="86.25" customHeight="1" thickBot="1">
      <c r="A126" s="456" t="s">
        <v>598</v>
      </c>
      <c r="B126" s="78">
        <v>841</v>
      </c>
      <c r="C126" s="338" t="s">
        <v>211</v>
      </c>
      <c r="D126" s="337"/>
      <c r="E126" s="337" t="s">
        <v>230</v>
      </c>
      <c r="F126" s="338" t="s">
        <v>212</v>
      </c>
      <c r="G126" s="338" t="s">
        <v>214</v>
      </c>
      <c r="H126" s="339" t="s">
        <v>215</v>
      </c>
      <c r="I126" s="1173"/>
      <c r="J126" s="276">
        <f>J127</f>
        <v>70</v>
      </c>
      <c r="K126" s="48"/>
      <c r="L126" s="48"/>
      <c r="M126" s="47"/>
      <c r="N126" s="47"/>
    </row>
    <row r="127" spans="1:14" s="46" customFormat="1" ht="85.5" customHeight="1" thickBot="1">
      <c r="A127" s="456" t="s">
        <v>599</v>
      </c>
      <c r="B127" s="78">
        <v>841</v>
      </c>
      <c r="C127" s="338" t="s">
        <v>211</v>
      </c>
      <c r="D127" s="337"/>
      <c r="E127" s="337" t="s">
        <v>230</v>
      </c>
      <c r="F127" s="338" t="s">
        <v>212</v>
      </c>
      <c r="G127" s="338" t="s">
        <v>213</v>
      </c>
      <c r="H127" s="339" t="s">
        <v>215</v>
      </c>
      <c r="I127" s="1173"/>
      <c r="J127" s="276">
        <f>J128</f>
        <v>70</v>
      </c>
      <c r="K127" s="48"/>
      <c r="L127" s="48"/>
      <c r="M127" s="47"/>
      <c r="N127" s="47"/>
    </row>
    <row r="128" spans="1:14" s="46" customFormat="1" ht="49.5" customHeight="1" thickBot="1">
      <c r="A128" s="456" t="s">
        <v>69</v>
      </c>
      <c r="B128" s="78">
        <v>841</v>
      </c>
      <c r="C128" s="338" t="s">
        <v>211</v>
      </c>
      <c r="D128" s="337"/>
      <c r="E128" s="337" t="s">
        <v>230</v>
      </c>
      <c r="F128" s="338" t="s">
        <v>212</v>
      </c>
      <c r="G128" s="338" t="s">
        <v>213</v>
      </c>
      <c r="H128" s="339" t="s">
        <v>256</v>
      </c>
      <c r="I128" s="1173"/>
      <c r="J128" s="276">
        <f>J129</f>
        <v>70</v>
      </c>
      <c r="K128" s="48"/>
      <c r="L128" s="48"/>
      <c r="M128" s="47"/>
      <c r="N128" s="47"/>
    </row>
    <row r="129" spans="1:14" s="46" customFormat="1" ht="30.75" customHeight="1" thickBot="1">
      <c r="A129" s="456" t="s">
        <v>454</v>
      </c>
      <c r="B129" s="78">
        <v>841</v>
      </c>
      <c r="C129" s="338" t="s">
        <v>211</v>
      </c>
      <c r="D129" s="337"/>
      <c r="E129" s="337" t="s">
        <v>230</v>
      </c>
      <c r="F129" s="338" t="s">
        <v>212</v>
      </c>
      <c r="G129" s="338" t="s">
        <v>213</v>
      </c>
      <c r="H129" s="339" t="s">
        <v>256</v>
      </c>
      <c r="I129" s="1173" t="s">
        <v>189</v>
      </c>
      <c r="J129" s="276">
        <v>70</v>
      </c>
      <c r="K129" s="48"/>
      <c r="L129" s="48"/>
      <c r="M129" s="47"/>
      <c r="N129" s="47"/>
    </row>
    <row r="130" spans="1:14" ht="77.25" customHeight="1" hidden="1">
      <c r="A130" s="479" t="s">
        <v>274</v>
      </c>
      <c r="B130" s="97"/>
      <c r="C130" s="94" t="s">
        <v>211</v>
      </c>
      <c r="D130" s="298" t="s">
        <v>70</v>
      </c>
      <c r="E130" s="298" t="s">
        <v>230</v>
      </c>
      <c r="F130" s="94" t="s">
        <v>91</v>
      </c>
      <c r="G130" s="94" t="s">
        <v>214</v>
      </c>
      <c r="H130" s="321" t="s">
        <v>215</v>
      </c>
      <c r="I130" s="30"/>
      <c r="J130" s="270"/>
      <c r="K130" s="7"/>
      <c r="L130" s="7"/>
      <c r="M130"/>
      <c r="N130"/>
    </row>
    <row r="131" spans="1:14" ht="105.75" customHeight="1" hidden="1">
      <c r="A131" s="467" t="s">
        <v>3</v>
      </c>
      <c r="B131" s="97"/>
      <c r="C131" s="30" t="s">
        <v>211</v>
      </c>
      <c r="D131" s="290" t="s">
        <v>100</v>
      </c>
      <c r="E131" s="290" t="s">
        <v>230</v>
      </c>
      <c r="F131" s="30" t="s">
        <v>212</v>
      </c>
      <c r="G131" s="30" t="s">
        <v>214</v>
      </c>
      <c r="H131" s="272" t="s">
        <v>215</v>
      </c>
      <c r="I131" s="30"/>
      <c r="J131" s="266">
        <f>J132+J136+J137</f>
        <v>0</v>
      </c>
      <c r="K131" s="7"/>
      <c r="L131" s="7"/>
      <c r="M131"/>
      <c r="N131"/>
    </row>
    <row r="132" spans="1:14" ht="80.25" customHeight="1" hidden="1">
      <c r="A132" s="70" t="s">
        <v>68</v>
      </c>
      <c r="B132" s="97"/>
      <c r="C132" s="30" t="s">
        <v>211</v>
      </c>
      <c r="D132" s="289" t="s">
        <v>71</v>
      </c>
      <c r="E132" s="291" t="s">
        <v>230</v>
      </c>
      <c r="F132" s="108" t="s">
        <v>212</v>
      </c>
      <c r="G132" s="108" t="s">
        <v>213</v>
      </c>
      <c r="H132" s="109" t="s">
        <v>215</v>
      </c>
      <c r="I132" s="30"/>
      <c r="J132" s="266">
        <f>J133</f>
        <v>0</v>
      </c>
      <c r="K132" s="7"/>
      <c r="L132" s="7"/>
      <c r="M132"/>
      <c r="N132"/>
    </row>
    <row r="133" spans="1:14" ht="42" customHeight="1" hidden="1">
      <c r="A133" s="70" t="s">
        <v>69</v>
      </c>
      <c r="B133" s="97"/>
      <c r="C133" s="30" t="s">
        <v>211</v>
      </c>
      <c r="D133" s="289" t="s">
        <v>72</v>
      </c>
      <c r="E133" s="291" t="s">
        <v>230</v>
      </c>
      <c r="F133" s="108" t="s">
        <v>212</v>
      </c>
      <c r="G133" s="108" t="s">
        <v>213</v>
      </c>
      <c r="H133" s="171" t="s">
        <v>172</v>
      </c>
      <c r="I133" s="30"/>
      <c r="J133" s="266">
        <v>0</v>
      </c>
      <c r="K133" s="7"/>
      <c r="L133" s="7"/>
      <c r="M133"/>
      <c r="N133"/>
    </row>
    <row r="134" spans="1:14" ht="38.25" customHeight="1" hidden="1">
      <c r="A134" s="90" t="s">
        <v>183</v>
      </c>
      <c r="B134" s="97"/>
      <c r="C134" s="30" t="s">
        <v>211</v>
      </c>
      <c r="D134" s="289" t="s">
        <v>72</v>
      </c>
      <c r="E134" s="291" t="s">
        <v>230</v>
      </c>
      <c r="F134" s="108" t="s">
        <v>212</v>
      </c>
      <c r="G134" s="108" t="s">
        <v>213</v>
      </c>
      <c r="H134" s="171" t="s">
        <v>172</v>
      </c>
      <c r="I134" s="30" t="s">
        <v>189</v>
      </c>
      <c r="J134" s="266">
        <v>0</v>
      </c>
      <c r="K134" s="7"/>
      <c r="L134" s="7"/>
      <c r="M134"/>
      <c r="N134"/>
    </row>
    <row r="135" spans="1:14" ht="38.25" customHeight="1" hidden="1">
      <c r="A135" s="672" t="s">
        <v>69</v>
      </c>
      <c r="B135" s="29"/>
      <c r="C135" s="32" t="s">
        <v>211</v>
      </c>
      <c r="D135" s="304"/>
      <c r="E135" s="393" t="s">
        <v>230</v>
      </c>
      <c r="F135" s="352" t="s">
        <v>212</v>
      </c>
      <c r="G135" s="352" t="s">
        <v>213</v>
      </c>
      <c r="H135" s="392" t="s">
        <v>256</v>
      </c>
      <c r="I135" s="32"/>
      <c r="J135" s="357"/>
      <c r="K135" s="7"/>
      <c r="L135" s="7"/>
      <c r="M135"/>
      <c r="N135"/>
    </row>
    <row r="136" spans="1:14" ht="38.25" customHeight="1" hidden="1">
      <c r="A136" s="70" t="s">
        <v>183</v>
      </c>
      <c r="B136" s="29"/>
      <c r="C136" s="32" t="s">
        <v>211</v>
      </c>
      <c r="D136" s="304"/>
      <c r="E136" s="393" t="s">
        <v>230</v>
      </c>
      <c r="F136" s="352" t="s">
        <v>212</v>
      </c>
      <c r="G136" s="352" t="s">
        <v>213</v>
      </c>
      <c r="H136" s="392" t="s">
        <v>256</v>
      </c>
      <c r="I136" s="32" t="s">
        <v>189</v>
      </c>
      <c r="J136" s="357"/>
      <c r="K136" s="7"/>
      <c r="L136" s="7"/>
      <c r="M136"/>
      <c r="N136"/>
    </row>
    <row r="137" spans="1:14" ht="38.25" customHeight="1" hidden="1">
      <c r="A137" s="672" t="s">
        <v>69</v>
      </c>
      <c r="B137" s="29"/>
      <c r="C137" s="32" t="s">
        <v>211</v>
      </c>
      <c r="D137" s="304"/>
      <c r="E137" s="393" t="s">
        <v>230</v>
      </c>
      <c r="F137" s="352" t="s">
        <v>212</v>
      </c>
      <c r="G137" s="352" t="s">
        <v>222</v>
      </c>
      <c r="H137" s="392" t="s">
        <v>257</v>
      </c>
      <c r="I137" s="32"/>
      <c r="J137" s="357"/>
      <c r="K137" s="7"/>
      <c r="L137" s="7"/>
      <c r="M137"/>
      <c r="N137"/>
    </row>
    <row r="138" spans="1:14" ht="38.25" customHeight="1" hidden="1">
      <c r="A138" s="70" t="s">
        <v>183</v>
      </c>
      <c r="B138" s="29"/>
      <c r="C138" s="32" t="s">
        <v>211</v>
      </c>
      <c r="D138" s="304"/>
      <c r="E138" s="393" t="s">
        <v>230</v>
      </c>
      <c r="F138" s="352" t="s">
        <v>212</v>
      </c>
      <c r="G138" s="352" t="s">
        <v>222</v>
      </c>
      <c r="H138" s="392" t="s">
        <v>257</v>
      </c>
      <c r="I138" s="32" t="s">
        <v>189</v>
      </c>
      <c r="J138" s="357"/>
      <c r="K138" s="7"/>
      <c r="L138" s="7"/>
      <c r="M138"/>
      <c r="N138"/>
    </row>
    <row r="139" spans="1:14" ht="38.25" customHeight="1" thickBot="1">
      <c r="A139" s="727" t="s">
        <v>13</v>
      </c>
      <c r="B139" s="972">
        <v>841</v>
      </c>
      <c r="C139" s="195" t="s">
        <v>211</v>
      </c>
      <c r="D139" s="801"/>
      <c r="E139" s="175" t="s">
        <v>230</v>
      </c>
      <c r="F139" s="176" t="s">
        <v>212</v>
      </c>
      <c r="G139" s="176" t="s">
        <v>222</v>
      </c>
      <c r="H139" s="802" t="s">
        <v>257</v>
      </c>
      <c r="I139" s="195"/>
      <c r="J139" s="1210">
        <f>J140</f>
        <v>20</v>
      </c>
      <c r="K139" s="7"/>
      <c r="L139" s="7"/>
      <c r="M139"/>
      <c r="N139"/>
    </row>
    <row r="140" spans="1:14" ht="38.25" customHeight="1" thickBot="1">
      <c r="A140" s="727" t="s">
        <v>73</v>
      </c>
      <c r="B140" s="972">
        <v>841</v>
      </c>
      <c r="C140" s="195" t="s">
        <v>211</v>
      </c>
      <c r="D140" s="801"/>
      <c r="E140" s="175" t="s">
        <v>230</v>
      </c>
      <c r="F140" s="176" t="s">
        <v>212</v>
      </c>
      <c r="G140" s="176" t="s">
        <v>222</v>
      </c>
      <c r="H140" s="802" t="s">
        <v>257</v>
      </c>
      <c r="I140" s="195"/>
      <c r="J140" s="1210">
        <f>J141</f>
        <v>20</v>
      </c>
      <c r="K140" s="7"/>
      <c r="L140" s="7"/>
      <c r="M140"/>
      <c r="N140"/>
    </row>
    <row r="141" spans="1:14" ht="38.25" customHeight="1">
      <c r="A141" s="70" t="s">
        <v>604</v>
      </c>
      <c r="B141" s="29">
        <v>841</v>
      </c>
      <c r="C141" s="32" t="s">
        <v>211</v>
      </c>
      <c r="D141" s="304"/>
      <c r="E141" s="393" t="s">
        <v>230</v>
      </c>
      <c r="F141" s="352" t="s">
        <v>212</v>
      </c>
      <c r="G141" s="352" t="s">
        <v>222</v>
      </c>
      <c r="H141" s="392" t="s">
        <v>257</v>
      </c>
      <c r="I141" s="32" t="s">
        <v>189</v>
      </c>
      <c r="J141" s="357">
        <v>20</v>
      </c>
      <c r="K141" s="7"/>
      <c r="L141" s="7"/>
      <c r="M141"/>
      <c r="N141"/>
    </row>
    <row r="142" spans="1:14" ht="27.75" customHeight="1">
      <c r="A142" s="721" t="s">
        <v>199</v>
      </c>
      <c r="B142" s="832">
        <v>841</v>
      </c>
      <c r="C142" s="180" t="s">
        <v>211</v>
      </c>
      <c r="D142" s="179"/>
      <c r="E142" s="179" t="s">
        <v>38</v>
      </c>
      <c r="F142" s="180" t="s">
        <v>91</v>
      </c>
      <c r="G142" s="180" t="s">
        <v>214</v>
      </c>
      <c r="H142" s="710" t="s">
        <v>215</v>
      </c>
      <c r="I142" s="180"/>
      <c r="J142" s="388">
        <f>J143</f>
        <v>3.3</v>
      </c>
      <c r="K142" s="7"/>
      <c r="L142" s="7"/>
      <c r="M142"/>
      <c r="N142"/>
    </row>
    <row r="143" spans="1:14" ht="18" customHeight="1">
      <c r="A143" s="722" t="s">
        <v>140</v>
      </c>
      <c r="B143" s="803">
        <v>841</v>
      </c>
      <c r="C143" s="195" t="s">
        <v>211</v>
      </c>
      <c r="D143" s="801"/>
      <c r="E143" s="175" t="s">
        <v>38</v>
      </c>
      <c r="F143" s="176" t="s">
        <v>37</v>
      </c>
      <c r="G143" s="176" t="s">
        <v>214</v>
      </c>
      <c r="H143" s="802" t="s">
        <v>215</v>
      </c>
      <c r="I143" s="195"/>
      <c r="J143" s="385">
        <f>J144</f>
        <v>3.3</v>
      </c>
      <c r="K143" s="7"/>
      <c r="L143" s="7"/>
      <c r="M143"/>
      <c r="N143"/>
    </row>
    <row r="144" spans="1:14" ht="21.75" customHeight="1">
      <c r="A144" s="721" t="s">
        <v>297</v>
      </c>
      <c r="B144" s="803">
        <v>841</v>
      </c>
      <c r="C144" s="195" t="s">
        <v>211</v>
      </c>
      <c r="D144" s="801"/>
      <c r="E144" s="175" t="s">
        <v>38</v>
      </c>
      <c r="F144" s="176" t="s">
        <v>37</v>
      </c>
      <c r="G144" s="176" t="s">
        <v>213</v>
      </c>
      <c r="H144" s="802" t="s">
        <v>215</v>
      </c>
      <c r="I144" s="195"/>
      <c r="J144" s="385">
        <f>J145</f>
        <v>3.3</v>
      </c>
      <c r="K144" s="7"/>
      <c r="L144" s="7"/>
      <c r="M144"/>
      <c r="N144"/>
    </row>
    <row r="145" spans="1:14" ht="29.25" customHeight="1">
      <c r="A145" s="721" t="s">
        <v>296</v>
      </c>
      <c r="B145" s="803">
        <v>841</v>
      </c>
      <c r="C145" s="195" t="s">
        <v>211</v>
      </c>
      <c r="D145" s="801"/>
      <c r="E145" s="175" t="s">
        <v>38</v>
      </c>
      <c r="F145" s="176" t="s">
        <v>37</v>
      </c>
      <c r="G145" s="176" t="s">
        <v>213</v>
      </c>
      <c r="H145" s="802" t="s">
        <v>279</v>
      </c>
      <c r="I145" s="195"/>
      <c r="J145" s="385">
        <f>J146</f>
        <v>3.3</v>
      </c>
      <c r="K145" s="7"/>
      <c r="L145" s="7"/>
      <c r="M145"/>
      <c r="N145"/>
    </row>
    <row r="146" spans="1:14" ht="32.25" customHeight="1" thickBot="1">
      <c r="A146" s="709" t="s">
        <v>459</v>
      </c>
      <c r="B146" s="893">
        <v>841</v>
      </c>
      <c r="C146" s="32" t="s">
        <v>211</v>
      </c>
      <c r="D146" s="300"/>
      <c r="E146" s="322" t="s">
        <v>38</v>
      </c>
      <c r="F146" s="23" t="s">
        <v>37</v>
      </c>
      <c r="G146" s="23" t="s">
        <v>213</v>
      </c>
      <c r="H146" s="323" t="s">
        <v>279</v>
      </c>
      <c r="I146" s="32" t="s">
        <v>515</v>
      </c>
      <c r="J146" s="357">
        <v>3.3</v>
      </c>
      <c r="K146" s="7"/>
      <c r="L146" s="7"/>
      <c r="M146"/>
      <c r="N146"/>
    </row>
    <row r="147" spans="1:14" ht="21" customHeight="1" hidden="1" thickBot="1">
      <c r="A147" s="93" t="s">
        <v>207</v>
      </c>
      <c r="B147" s="97"/>
      <c r="C147" s="58" t="s">
        <v>206</v>
      </c>
      <c r="D147" s="288"/>
      <c r="E147" s="288" t="s">
        <v>214</v>
      </c>
      <c r="F147" s="49" t="s">
        <v>91</v>
      </c>
      <c r="G147" s="49" t="s">
        <v>214</v>
      </c>
      <c r="H147" s="114" t="s">
        <v>215</v>
      </c>
      <c r="I147" s="49"/>
      <c r="J147" s="277">
        <f>J151</f>
        <v>0</v>
      </c>
      <c r="K147" s="7"/>
      <c r="L147" s="7"/>
      <c r="M147"/>
      <c r="N147"/>
    </row>
    <row r="148" spans="1:14" ht="71.25" customHeight="1" hidden="1">
      <c r="A148" s="134" t="s">
        <v>274</v>
      </c>
      <c r="B148" s="97"/>
      <c r="C148" s="58" t="s">
        <v>206</v>
      </c>
      <c r="D148" s="288"/>
      <c r="E148" s="288" t="s">
        <v>230</v>
      </c>
      <c r="F148" s="49" t="s">
        <v>91</v>
      </c>
      <c r="G148" s="49" t="s">
        <v>214</v>
      </c>
      <c r="H148" s="114" t="s">
        <v>18</v>
      </c>
      <c r="I148" s="49"/>
      <c r="J148" s="277">
        <v>0</v>
      </c>
      <c r="K148" s="7"/>
      <c r="L148" s="7"/>
      <c r="M148"/>
      <c r="N148"/>
    </row>
    <row r="149" spans="1:14" ht="102" customHeight="1" hidden="1">
      <c r="A149" s="467" t="s">
        <v>3</v>
      </c>
      <c r="B149" s="97"/>
      <c r="C149" s="108" t="s">
        <v>206</v>
      </c>
      <c r="D149" s="299"/>
      <c r="E149" s="299" t="s">
        <v>230</v>
      </c>
      <c r="F149" s="154" t="s">
        <v>212</v>
      </c>
      <c r="G149" s="154" t="s">
        <v>222</v>
      </c>
      <c r="H149" s="281" t="s">
        <v>215</v>
      </c>
      <c r="I149" s="154"/>
      <c r="J149" s="391">
        <v>0</v>
      </c>
      <c r="K149" s="7"/>
      <c r="L149" s="7"/>
      <c r="M149"/>
      <c r="N149"/>
    </row>
    <row r="150" spans="1:14" ht="48" customHeight="1" hidden="1">
      <c r="A150" s="70" t="s">
        <v>13</v>
      </c>
      <c r="B150" s="97"/>
      <c r="C150" s="108" t="s">
        <v>206</v>
      </c>
      <c r="D150" s="299"/>
      <c r="E150" s="299" t="s">
        <v>230</v>
      </c>
      <c r="F150" s="154" t="s">
        <v>212</v>
      </c>
      <c r="G150" s="154" t="s">
        <v>222</v>
      </c>
      <c r="H150" s="281" t="s">
        <v>215</v>
      </c>
      <c r="I150" s="154"/>
      <c r="J150" s="399">
        <v>0</v>
      </c>
      <c r="K150" s="7"/>
      <c r="L150" s="7"/>
      <c r="M150"/>
      <c r="N150"/>
    </row>
    <row r="151" spans="1:14" ht="32.25" customHeight="1" hidden="1">
      <c r="A151" s="70" t="s">
        <v>73</v>
      </c>
      <c r="B151" s="103"/>
      <c r="C151" s="170" t="s">
        <v>206</v>
      </c>
      <c r="D151" s="289" t="s">
        <v>54</v>
      </c>
      <c r="E151" s="291" t="s">
        <v>230</v>
      </c>
      <c r="F151" s="108" t="s">
        <v>212</v>
      </c>
      <c r="G151" s="108" t="s">
        <v>222</v>
      </c>
      <c r="H151" s="109" t="s">
        <v>229</v>
      </c>
      <c r="I151" s="49"/>
      <c r="J151" s="111">
        <v>0</v>
      </c>
      <c r="K151" s="7"/>
      <c r="L151" s="7"/>
      <c r="M151"/>
      <c r="N151"/>
    </row>
    <row r="152" spans="1:14" ht="33.75" customHeight="1" hidden="1" thickBot="1">
      <c r="A152" s="70" t="s">
        <v>50</v>
      </c>
      <c r="B152" s="97"/>
      <c r="C152" s="30" t="s">
        <v>206</v>
      </c>
      <c r="D152" s="289" t="s">
        <v>74</v>
      </c>
      <c r="E152" s="291" t="s">
        <v>230</v>
      </c>
      <c r="F152" s="108" t="s">
        <v>212</v>
      </c>
      <c r="G152" s="108" t="s">
        <v>222</v>
      </c>
      <c r="H152" s="109" t="s">
        <v>229</v>
      </c>
      <c r="I152" s="30" t="s">
        <v>189</v>
      </c>
      <c r="J152" s="278">
        <v>0</v>
      </c>
      <c r="K152" s="7"/>
      <c r="L152" s="7"/>
      <c r="M152"/>
      <c r="N152"/>
    </row>
    <row r="153" spans="1:14" ht="15" customHeight="1" thickBot="1">
      <c r="A153" s="1165" t="s">
        <v>138</v>
      </c>
      <c r="B153" s="1166" t="s">
        <v>48</v>
      </c>
      <c r="C153" s="1088" t="s">
        <v>118</v>
      </c>
      <c r="D153" s="1087"/>
      <c r="E153" s="1087"/>
      <c r="F153" s="1085"/>
      <c r="G153" s="1085"/>
      <c r="H153" s="1088"/>
      <c r="I153" s="1085"/>
      <c r="J153" s="1167">
        <f>J154+J177</f>
        <v>3113.5</v>
      </c>
      <c r="K153" s="7"/>
      <c r="L153" s="7"/>
      <c r="M153"/>
      <c r="N153"/>
    </row>
    <row r="154" spans="1:14" ht="19.5" customHeight="1">
      <c r="A154" s="1069" t="s">
        <v>106</v>
      </c>
      <c r="B154" s="1163" t="s">
        <v>48</v>
      </c>
      <c r="C154" s="1093" t="s">
        <v>105</v>
      </c>
      <c r="D154" s="1092"/>
      <c r="E154" s="1092"/>
      <c r="F154" s="1090"/>
      <c r="G154" s="1090"/>
      <c r="H154" s="1093"/>
      <c r="I154" s="1090"/>
      <c r="J154" s="1164">
        <f>J156+J170+J163</f>
        <v>3113.5</v>
      </c>
      <c r="K154" s="7"/>
      <c r="L154" s="7"/>
      <c r="M154"/>
      <c r="N154"/>
    </row>
    <row r="155" spans="1:14" ht="19.5" customHeight="1">
      <c r="A155" s="804" t="s">
        <v>106</v>
      </c>
      <c r="B155" s="805" t="s">
        <v>48</v>
      </c>
      <c r="C155" s="771" t="s">
        <v>105</v>
      </c>
      <c r="D155" s="770"/>
      <c r="E155" s="770" t="s">
        <v>214</v>
      </c>
      <c r="F155" s="769" t="s">
        <v>91</v>
      </c>
      <c r="G155" s="769" t="s">
        <v>214</v>
      </c>
      <c r="H155" s="771" t="s">
        <v>215</v>
      </c>
      <c r="I155" s="769"/>
      <c r="J155" s="1125"/>
      <c r="K155" s="7"/>
      <c r="L155" s="7"/>
      <c r="M155"/>
      <c r="N155"/>
    </row>
    <row r="156" spans="1:14" ht="91.5" customHeight="1">
      <c r="A156" s="806" t="s">
        <v>472</v>
      </c>
      <c r="B156" s="809" t="s">
        <v>48</v>
      </c>
      <c r="C156" s="726" t="s">
        <v>105</v>
      </c>
      <c r="D156" s="725" t="s">
        <v>62</v>
      </c>
      <c r="E156" s="725" t="s">
        <v>222</v>
      </c>
      <c r="F156" s="724" t="s">
        <v>91</v>
      </c>
      <c r="G156" s="724" t="s">
        <v>214</v>
      </c>
      <c r="H156" s="726" t="s">
        <v>215</v>
      </c>
      <c r="I156" s="183"/>
      <c r="J156" s="1041">
        <f>J157</f>
        <v>3093.5</v>
      </c>
      <c r="K156" s="7"/>
      <c r="L156" s="7"/>
      <c r="M156"/>
      <c r="N156"/>
    </row>
    <row r="157" spans="1:14" ht="54.75" customHeight="1">
      <c r="A157" s="807" t="s">
        <v>177</v>
      </c>
      <c r="B157" s="809" t="s">
        <v>48</v>
      </c>
      <c r="C157" s="765" t="s">
        <v>105</v>
      </c>
      <c r="D157" s="792" t="s">
        <v>63</v>
      </c>
      <c r="E157" s="182" t="s">
        <v>222</v>
      </c>
      <c r="F157" s="183" t="s">
        <v>212</v>
      </c>
      <c r="G157" s="183" t="s">
        <v>214</v>
      </c>
      <c r="H157" s="765" t="s">
        <v>215</v>
      </c>
      <c r="I157" s="183"/>
      <c r="J157" s="998">
        <f>J158</f>
        <v>3093.5</v>
      </c>
      <c r="K157" s="7"/>
      <c r="L157" s="7"/>
      <c r="M157"/>
      <c r="N157"/>
    </row>
    <row r="158" spans="1:14" ht="42.75" customHeight="1">
      <c r="A158" s="808" t="s">
        <v>80</v>
      </c>
      <c r="B158" s="809" t="s">
        <v>48</v>
      </c>
      <c r="C158" s="765" t="s">
        <v>105</v>
      </c>
      <c r="D158" s="792" t="s">
        <v>64</v>
      </c>
      <c r="E158" s="182" t="s">
        <v>222</v>
      </c>
      <c r="F158" s="183" t="s">
        <v>212</v>
      </c>
      <c r="G158" s="183" t="s">
        <v>213</v>
      </c>
      <c r="H158" s="765" t="s">
        <v>215</v>
      </c>
      <c r="I158" s="183"/>
      <c r="J158" s="998">
        <f>J159+J161</f>
        <v>3093.5</v>
      </c>
      <c r="K158" s="7"/>
      <c r="L158" s="7"/>
      <c r="M158"/>
      <c r="N158"/>
    </row>
    <row r="159" spans="1:14" ht="39" customHeight="1">
      <c r="A159" s="808" t="s">
        <v>61</v>
      </c>
      <c r="B159" s="809" t="s">
        <v>48</v>
      </c>
      <c r="C159" s="810" t="s">
        <v>105</v>
      </c>
      <c r="D159" s="792" t="s">
        <v>64</v>
      </c>
      <c r="E159" s="182" t="s">
        <v>222</v>
      </c>
      <c r="F159" s="183" t="s">
        <v>212</v>
      </c>
      <c r="G159" s="183" t="s">
        <v>213</v>
      </c>
      <c r="H159" s="765" t="s">
        <v>223</v>
      </c>
      <c r="I159" s="183"/>
      <c r="J159" s="998">
        <f>J160</f>
        <v>2193.9</v>
      </c>
      <c r="K159" s="7"/>
      <c r="L159" s="7"/>
      <c r="M159"/>
      <c r="N159"/>
    </row>
    <row r="160" spans="1:14" ht="32.25" customHeight="1">
      <c r="A160" s="811" t="s">
        <v>468</v>
      </c>
      <c r="B160" s="809" t="s">
        <v>48</v>
      </c>
      <c r="C160" s="765" t="s">
        <v>105</v>
      </c>
      <c r="D160" s="792" t="s">
        <v>64</v>
      </c>
      <c r="E160" s="182" t="s">
        <v>222</v>
      </c>
      <c r="F160" s="183" t="s">
        <v>212</v>
      </c>
      <c r="G160" s="183" t="s">
        <v>213</v>
      </c>
      <c r="H160" s="765" t="s">
        <v>223</v>
      </c>
      <c r="I160" s="183" t="s">
        <v>189</v>
      </c>
      <c r="J160" s="998">
        <v>2193.9</v>
      </c>
      <c r="K160" s="32"/>
      <c r="L160" s="7"/>
      <c r="M160"/>
      <c r="N160"/>
    </row>
    <row r="161" spans="1:14" ht="30.75" customHeight="1">
      <c r="A161" s="722" t="s">
        <v>530</v>
      </c>
      <c r="B161" s="813" t="s">
        <v>48</v>
      </c>
      <c r="C161" s="719" t="s">
        <v>105</v>
      </c>
      <c r="D161" s="718"/>
      <c r="E161" s="718" t="s">
        <v>222</v>
      </c>
      <c r="F161" s="529" t="s">
        <v>212</v>
      </c>
      <c r="G161" s="529" t="s">
        <v>213</v>
      </c>
      <c r="H161" s="476" t="s">
        <v>250</v>
      </c>
      <c r="I161" s="529"/>
      <c r="J161" s="1038">
        <f>J162</f>
        <v>899.6</v>
      </c>
      <c r="K161" s="32"/>
      <c r="L161" s="7"/>
      <c r="M161"/>
      <c r="N161"/>
    </row>
    <row r="162" spans="1:14" ht="32.25" customHeight="1">
      <c r="A162" s="722" t="s">
        <v>531</v>
      </c>
      <c r="B162" s="813" t="s">
        <v>48</v>
      </c>
      <c r="C162" s="719" t="s">
        <v>105</v>
      </c>
      <c r="D162" s="718"/>
      <c r="E162" s="718" t="s">
        <v>222</v>
      </c>
      <c r="F162" s="529" t="s">
        <v>212</v>
      </c>
      <c r="G162" s="529" t="s">
        <v>213</v>
      </c>
      <c r="H162" s="476" t="s">
        <v>250</v>
      </c>
      <c r="I162" s="529" t="s">
        <v>189</v>
      </c>
      <c r="J162" s="1038">
        <v>899.6</v>
      </c>
      <c r="K162" s="32"/>
      <c r="L162" s="7"/>
      <c r="M162"/>
      <c r="N162"/>
    </row>
    <row r="163" spans="1:14" ht="50.25" customHeight="1">
      <c r="A163" s="814" t="s">
        <v>274</v>
      </c>
      <c r="B163" s="805" t="s">
        <v>48</v>
      </c>
      <c r="C163" s="771" t="s">
        <v>105</v>
      </c>
      <c r="D163" s="770"/>
      <c r="E163" s="770" t="s">
        <v>230</v>
      </c>
      <c r="F163" s="769" t="s">
        <v>91</v>
      </c>
      <c r="G163" s="769" t="s">
        <v>214</v>
      </c>
      <c r="H163" s="771" t="s">
        <v>215</v>
      </c>
      <c r="I163" s="769"/>
      <c r="J163" s="1036">
        <f>J164</f>
        <v>20</v>
      </c>
      <c r="K163" s="32"/>
      <c r="L163" s="7"/>
      <c r="M163"/>
      <c r="N163"/>
    </row>
    <row r="164" spans="1:14" ht="50.25" customHeight="1">
      <c r="A164" s="709" t="s">
        <v>275</v>
      </c>
      <c r="B164" s="809" t="s">
        <v>48</v>
      </c>
      <c r="C164" s="810" t="s">
        <v>105</v>
      </c>
      <c r="D164" s="792"/>
      <c r="E164" s="782" t="s">
        <v>230</v>
      </c>
      <c r="F164" s="783" t="s">
        <v>217</v>
      </c>
      <c r="G164" s="783" t="s">
        <v>214</v>
      </c>
      <c r="H164" s="810" t="s">
        <v>215</v>
      </c>
      <c r="I164" s="183"/>
      <c r="J164" s="998">
        <f>J165</f>
        <v>20</v>
      </c>
      <c r="K164" s="32"/>
      <c r="L164" s="7"/>
      <c r="M164"/>
      <c r="N164"/>
    </row>
    <row r="165" spans="1:14" ht="40.5" customHeight="1">
      <c r="A165" s="456" t="s">
        <v>0</v>
      </c>
      <c r="B165" s="809" t="s">
        <v>48</v>
      </c>
      <c r="C165" s="810" t="s">
        <v>105</v>
      </c>
      <c r="D165" s="792"/>
      <c r="E165" s="782" t="s">
        <v>230</v>
      </c>
      <c r="F165" s="783" t="s">
        <v>217</v>
      </c>
      <c r="G165" s="783" t="s">
        <v>213</v>
      </c>
      <c r="H165" s="810" t="s">
        <v>215</v>
      </c>
      <c r="I165" s="183"/>
      <c r="J165" s="998">
        <f>J166</f>
        <v>20</v>
      </c>
      <c r="K165" s="32"/>
      <c r="L165" s="7"/>
      <c r="M165"/>
      <c r="N165"/>
    </row>
    <row r="166" spans="1:14" ht="50.25" customHeight="1">
      <c r="A166" s="456" t="s">
        <v>532</v>
      </c>
      <c r="B166" s="809" t="s">
        <v>48</v>
      </c>
      <c r="C166" s="810" t="s">
        <v>105</v>
      </c>
      <c r="D166" s="792"/>
      <c r="E166" s="782" t="s">
        <v>230</v>
      </c>
      <c r="F166" s="783" t="s">
        <v>217</v>
      </c>
      <c r="G166" s="783" t="s">
        <v>213</v>
      </c>
      <c r="H166" s="810" t="s">
        <v>1</v>
      </c>
      <c r="I166" s="183"/>
      <c r="J166" s="998">
        <f>J167</f>
        <v>20</v>
      </c>
      <c r="K166" s="32"/>
      <c r="L166" s="7"/>
      <c r="M166"/>
      <c r="N166"/>
    </row>
    <row r="167" spans="1:14" ht="25.5" customHeight="1" thickBot="1">
      <c r="A167" s="70" t="s">
        <v>469</v>
      </c>
      <c r="B167" s="812" t="s">
        <v>48</v>
      </c>
      <c r="C167" s="109" t="s">
        <v>105</v>
      </c>
      <c r="D167" s="295"/>
      <c r="E167" s="366" t="s">
        <v>230</v>
      </c>
      <c r="F167" s="108" t="s">
        <v>217</v>
      </c>
      <c r="G167" s="108" t="s">
        <v>213</v>
      </c>
      <c r="H167" s="171" t="s">
        <v>1</v>
      </c>
      <c r="I167" s="16" t="s">
        <v>189</v>
      </c>
      <c r="J167" s="111">
        <v>20</v>
      </c>
      <c r="K167" s="32"/>
      <c r="L167" s="32"/>
      <c r="M167"/>
      <c r="N167"/>
    </row>
    <row r="168" spans="1:14" ht="50.25" customHeight="1" hidden="1">
      <c r="A168" s="106" t="s">
        <v>258</v>
      </c>
      <c r="B168" s="18"/>
      <c r="C168" s="109" t="s">
        <v>105</v>
      </c>
      <c r="D168" s="295"/>
      <c r="E168" s="291" t="s">
        <v>222</v>
      </c>
      <c r="F168" s="108" t="s">
        <v>217</v>
      </c>
      <c r="G168" s="108" t="s">
        <v>213</v>
      </c>
      <c r="H168" s="109" t="s">
        <v>267</v>
      </c>
      <c r="I168" s="108"/>
      <c r="J168" s="111">
        <v>0</v>
      </c>
      <c r="K168" s="32"/>
      <c r="L168" s="7"/>
      <c r="M168"/>
      <c r="N168"/>
    </row>
    <row r="169" spans="1:14" ht="27" customHeight="1" hidden="1">
      <c r="A169" s="106" t="s">
        <v>224</v>
      </c>
      <c r="B169" s="18"/>
      <c r="C169" s="109" t="s">
        <v>105</v>
      </c>
      <c r="D169" s="295"/>
      <c r="E169" s="291" t="s">
        <v>222</v>
      </c>
      <c r="F169" s="108" t="s">
        <v>217</v>
      </c>
      <c r="G169" s="108" t="s">
        <v>213</v>
      </c>
      <c r="H169" s="109" t="s">
        <v>267</v>
      </c>
      <c r="I169" s="108" t="s">
        <v>225</v>
      </c>
      <c r="J169" s="111">
        <v>0</v>
      </c>
      <c r="K169" s="32"/>
      <c r="L169" s="7"/>
      <c r="M169"/>
      <c r="N169"/>
    </row>
    <row r="170" spans="1:14" ht="90.75" customHeight="1" hidden="1">
      <c r="A170" s="271" t="s">
        <v>26</v>
      </c>
      <c r="B170" s="43"/>
      <c r="C170" s="112" t="s">
        <v>105</v>
      </c>
      <c r="D170" s="293"/>
      <c r="E170" s="293" t="s">
        <v>28</v>
      </c>
      <c r="F170" s="58" t="s">
        <v>91</v>
      </c>
      <c r="G170" s="58" t="s">
        <v>214</v>
      </c>
      <c r="H170" s="112" t="s">
        <v>215</v>
      </c>
      <c r="I170" s="58"/>
      <c r="J170" s="284">
        <f>J171</f>
        <v>0</v>
      </c>
      <c r="K170" s="32"/>
      <c r="L170" s="7"/>
      <c r="M170"/>
      <c r="N170"/>
    </row>
    <row r="171" spans="1:14" ht="71.25" customHeight="1" hidden="1">
      <c r="A171" s="150" t="s">
        <v>27</v>
      </c>
      <c r="B171" s="400"/>
      <c r="C171" s="326" t="s">
        <v>105</v>
      </c>
      <c r="D171" s="303"/>
      <c r="E171" s="303" t="s">
        <v>28</v>
      </c>
      <c r="F171" s="104" t="s">
        <v>212</v>
      </c>
      <c r="G171" s="104" t="s">
        <v>214</v>
      </c>
      <c r="H171" s="326" t="s">
        <v>215</v>
      </c>
      <c r="I171" s="104"/>
      <c r="J171" s="401">
        <v>0</v>
      </c>
      <c r="K171" s="32"/>
      <c r="L171" s="7"/>
      <c r="M171"/>
      <c r="N171"/>
    </row>
    <row r="172" spans="1:14" ht="42" customHeight="1" hidden="1">
      <c r="A172" s="135" t="s">
        <v>80</v>
      </c>
      <c r="B172" s="353"/>
      <c r="C172" s="323" t="s">
        <v>105</v>
      </c>
      <c r="D172" s="322"/>
      <c r="E172" s="322" t="s">
        <v>28</v>
      </c>
      <c r="F172" s="23" t="s">
        <v>212</v>
      </c>
      <c r="G172" s="23" t="s">
        <v>213</v>
      </c>
      <c r="H172" s="323" t="s">
        <v>215</v>
      </c>
      <c r="I172" s="23"/>
      <c r="J172" s="394">
        <v>0</v>
      </c>
      <c r="K172" s="32"/>
      <c r="L172" s="7"/>
      <c r="M172"/>
      <c r="N172"/>
    </row>
    <row r="173" spans="1:14" ht="51.75" customHeight="1" hidden="1">
      <c r="A173" s="135" t="s">
        <v>252</v>
      </c>
      <c r="B173" s="353"/>
      <c r="C173" s="323" t="s">
        <v>105</v>
      </c>
      <c r="D173" s="322"/>
      <c r="E173" s="322" t="s">
        <v>28</v>
      </c>
      <c r="F173" s="23" t="s">
        <v>212</v>
      </c>
      <c r="G173" s="23" t="s">
        <v>213</v>
      </c>
      <c r="H173" s="323" t="s">
        <v>266</v>
      </c>
      <c r="I173" s="23"/>
      <c r="J173" s="394">
        <v>0</v>
      </c>
      <c r="K173" s="32"/>
      <c r="L173" s="7"/>
      <c r="M173"/>
      <c r="N173"/>
    </row>
    <row r="174" spans="1:14" ht="42" customHeight="1" hidden="1">
      <c r="A174" s="135" t="s">
        <v>49</v>
      </c>
      <c r="B174" s="353"/>
      <c r="C174" s="323" t="s">
        <v>105</v>
      </c>
      <c r="D174" s="322"/>
      <c r="E174" s="322" t="s">
        <v>28</v>
      </c>
      <c r="F174" s="23" t="s">
        <v>212</v>
      </c>
      <c r="G174" s="23" t="s">
        <v>213</v>
      </c>
      <c r="H174" s="323" t="s">
        <v>266</v>
      </c>
      <c r="I174" s="23" t="s">
        <v>189</v>
      </c>
      <c r="J174" s="394">
        <v>0</v>
      </c>
      <c r="K174" s="32"/>
      <c r="L174" s="7"/>
      <c r="M174"/>
      <c r="N174"/>
    </row>
    <row r="175" spans="1:14" ht="57.75" customHeight="1" hidden="1">
      <c r="A175" s="135" t="s">
        <v>252</v>
      </c>
      <c r="B175" s="353"/>
      <c r="C175" s="323" t="s">
        <v>105</v>
      </c>
      <c r="D175" s="322"/>
      <c r="E175" s="322" t="s">
        <v>28</v>
      </c>
      <c r="F175" s="23" t="s">
        <v>212</v>
      </c>
      <c r="G175" s="23" t="s">
        <v>213</v>
      </c>
      <c r="H175" s="323" t="s">
        <v>251</v>
      </c>
      <c r="I175" s="23"/>
      <c r="J175" s="394">
        <v>0</v>
      </c>
      <c r="K175" s="32"/>
      <c r="L175" s="7"/>
      <c r="M175"/>
      <c r="N175"/>
    </row>
    <row r="176" spans="1:14" ht="33" customHeight="1" hidden="1">
      <c r="A176" s="135" t="s">
        <v>49</v>
      </c>
      <c r="B176" s="353"/>
      <c r="C176" s="323" t="s">
        <v>105</v>
      </c>
      <c r="D176" s="322"/>
      <c r="E176" s="322" t="s">
        <v>28</v>
      </c>
      <c r="F176" s="23" t="s">
        <v>212</v>
      </c>
      <c r="G176" s="23" t="s">
        <v>213</v>
      </c>
      <c r="H176" s="323" t="s">
        <v>251</v>
      </c>
      <c r="I176" s="23" t="s">
        <v>189</v>
      </c>
      <c r="J176" s="394">
        <v>0</v>
      </c>
      <c r="K176" s="32"/>
      <c r="L176" s="7"/>
      <c r="M176"/>
      <c r="N176"/>
    </row>
    <row r="177" spans="1:14" ht="31.5" customHeight="1" hidden="1">
      <c r="A177" s="271" t="s">
        <v>196</v>
      </c>
      <c r="B177" s="110"/>
      <c r="C177" s="112" t="s">
        <v>195</v>
      </c>
      <c r="D177" s="299"/>
      <c r="E177" s="288" t="s">
        <v>214</v>
      </c>
      <c r="F177" s="49" t="s">
        <v>91</v>
      </c>
      <c r="G177" s="49" t="s">
        <v>214</v>
      </c>
      <c r="H177" s="114" t="s">
        <v>215</v>
      </c>
      <c r="I177" s="58"/>
      <c r="J177" s="101">
        <f>J178</f>
        <v>0</v>
      </c>
      <c r="K177" s="7"/>
      <c r="L177" s="7"/>
      <c r="M177"/>
      <c r="N177"/>
    </row>
    <row r="178" spans="1:14" ht="29.25" customHeight="1" hidden="1">
      <c r="A178" s="106" t="s">
        <v>199</v>
      </c>
      <c r="B178" s="110"/>
      <c r="C178" s="109" t="s">
        <v>195</v>
      </c>
      <c r="D178" s="295" t="s">
        <v>156</v>
      </c>
      <c r="E178" s="291" t="s">
        <v>38</v>
      </c>
      <c r="F178" s="16" t="s">
        <v>91</v>
      </c>
      <c r="G178" s="108" t="s">
        <v>214</v>
      </c>
      <c r="H178" s="109" t="s">
        <v>215</v>
      </c>
      <c r="I178" s="108"/>
      <c r="J178" s="111">
        <f>J179</f>
        <v>0</v>
      </c>
      <c r="K178" s="7"/>
      <c r="L178" s="7"/>
      <c r="M178"/>
      <c r="N178"/>
    </row>
    <row r="179" spans="1:14" ht="22.5" customHeight="1" hidden="1">
      <c r="A179" s="106" t="s">
        <v>198</v>
      </c>
      <c r="B179" s="110"/>
      <c r="C179" s="109" t="s">
        <v>195</v>
      </c>
      <c r="D179" s="300" t="s">
        <v>149</v>
      </c>
      <c r="E179" s="322" t="s">
        <v>38</v>
      </c>
      <c r="F179" s="23" t="s">
        <v>37</v>
      </c>
      <c r="G179" s="352" t="s">
        <v>214</v>
      </c>
      <c r="H179" s="323" t="s">
        <v>215</v>
      </c>
      <c r="I179" s="108"/>
      <c r="J179" s="111">
        <f>J181</f>
        <v>0</v>
      </c>
      <c r="K179" s="7"/>
      <c r="L179" s="7"/>
      <c r="M179"/>
      <c r="N179"/>
    </row>
    <row r="180" spans="1:14" ht="22.5" customHeight="1" hidden="1">
      <c r="A180" s="172" t="s">
        <v>15</v>
      </c>
      <c r="B180" s="110"/>
      <c r="C180" s="171" t="s">
        <v>195</v>
      </c>
      <c r="D180" s="300"/>
      <c r="E180" s="393" t="s">
        <v>38</v>
      </c>
      <c r="F180" s="352" t="s">
        <v>37</v>
      </c>
      <c r="G180" s="352" t="s">
        <v>213</v>
      </c>
      <c r="H180" s="392" t="s">
        <v>215</v>
      </c>
      <c r="I180" s="108"/>
      <c r="J180" s="111">
        <v>0</v>
      </c>
      <c r="K180" s="7"/>
      <c r="L180" s="7"/>
      <c r="M180"/>
      <c r="N180"/>
    </row>
    <row r="181" spans="1:14" ht="28.5" customHeight="1" hidden="1">
      <c r="A181" s="172" t="s">
        <v>161</v>
      </c>
      <c r="B181" s="110"/>
      <c r="C181" s="109" t="s">
        <v>195</v>
      </c>
      <c r="D181" s="295" t="s">
        <v>163</v>
      </c>
      <c r="E181" s="291" t="s">
        <v>38</v>
      </c>
      <c r="F181" s="108" t="s">
        <v>37</v>
      </c>
      <c r="G181" s="108" t="s">
        <v>213</v>
      </c>
      <c r="H181" s="109" t="s">
        <v>46</v>
      </c>
      <c r="I181" s="108"/>
      <c r="J181" s="111">
        <v>0</v>
      </c>
      <c r="K181" s="7"/>
      <c r="L181" s="107"/>
      <c r="M181"/>
      <c r="N181"/>
    </row>
    <row r="182" spans="1:14" ht="27" customHeight="1" hidden="1" thickBot="1">
      <c r="A182" s="172" t="s">
        <v>50</v>
      </c>
      <c r="B182" s="110"/>
      <c r="C182" s="109" t="s">
        <v>137</v>
      </c>
      <c r="D182" s="295" t="s">
        <v>163</v>
      </c>
      <c r="E182" s="291" t="s">
        <v>38</v>
      </c>
      <c r="F182" s="108" t="s">
        <v>37</v>
      </c>
      <c r="G182" s="108" t="s">
        <v>213</v>
      </c>
      <c r="H182" s="109" t="s">
        <v>46</v>
      </c>
      <c r="I182" s="108" t="s">
        <v>189</v>
      </c>
      <c r="J182" s="111">
        <v>0</v>
      </c>
      <c r="K182" s="7"/>
      <c r="L182" s="34"/>
      <c r="M182"/>
      <c r="N182"/>
    </row>
    <row r="183" spans="1:14" s="46" customFormat="1" ht="19.5" customHeight="1" thickBot="1">
      <c r="A183" s="1159" t="s">
        <v>136</v>
      </c>
      <c r="B183" s="78">
        <v>841</v>
      </c>
      <c r="C183" s="1085" t="s">
        <v>117</v>
      </c>
      <c r="D183" s="1160"/>
      <c r="E183" s="1160"/>
      <c r="F183" s="1161"/>
      <c r="G183" s="1161"/>
      <c r="H183" s="1162"/>
      <c r="I183" s="85"/>
      <c r="J183" s="276">
        <f>J184+J201+J233</f>
        <v>4302.59</v>
      </c>
      <c r="K183" s="48"/>
      <c r="L183" s="48"/>
      <c r="M183" s="47"/>
      <c r="N183" s="47"/>
    </row>
    <row r="184" spans="1:14" s="2" customFormat="1" ht="15" customHeight="1" thickBot="1">
      <c r="A184" s="1156" t="s">
        <v>185</v>
      </c>
      <c r="B184" s="1157">
        <v>841</v>
      </c>
      <c r="C184" s="1158" t="s">
        <v>184</v>
      </c>
      <c r="D184" s="1100"/>
      <c r="E184" s="1100"/>
      <c r="F184" s="1099"/>
      <c r="G184" s="1099"/>
      <c r="H184" s="1101"/>
      <c r="I184" s="1102"/>
      <c r="J184" s="997">
        <f>J191</f>
        <v>223</v>
      </c>
      <c r="K184" s="6"/>
      <c r="L184" s="6"/>
      <c r="M184" s="8"/>
      <c r="N184" s="8"/>
    </row>
    <row r="185" spans="1:14" s="2" customFormat="1" ht="75.75" customHeight="1" hidden="1">
      <c r="A185" s="93" t="s">
        <v>234</v>
      </c>
      <c r="B185" s="119"/>
      <c r="C185" s="37" t="s">
        <v>184</v>
      </c>
      <c r="D185" s="297"/>
      <c r="E185" s="297" t="s">
        <v>24</v>
      </c>
      <c r="F185" s="313" t="s">
        <v>91</v>
      </c>
      <c r="G185" s="313" t="s">
        <v>214</v>
      </c>
      <c r="H185" s="320" t="s">
        <v>18</v>
      </c>
      <c r="I185" s="55"/>
      <c r="J185" s="284" t="e">
        <f>J186</f>
        <v>#REF!</v>
      </c>
      <c r="K185" s="6"/>
      <c r="L185" s="6"/>
      <c r="M185" s="8"/>
      <c r="N185" s="8"/>
    </row>
    <row r="186" spans="1:14" s="2" customFormat="1" ht="60.75" customHeight="1" hidden="1">
      <c r="A186" s="279" t="s">
        <v>235</v>
      </c>
      <c r="B186" s="119"/>
      <c r="C186" s="37" t="s">
        <v>184</v>
      </c>
      <c r="D186" s="297"/>
      <c r="E186" s="297" t="s">
        <v>24</v>
      </c>
      <c r="F186" s="313" t="s">
        <v>212</v>
      </c>
      <c r="G186" s="313" t="s">
        <v>214</v>
      </c>
      <c r="H186" s="320" t="s">
        <v>215</v>
      </c>
      <c r="I186" s="55"/>
      <c r="J186" s="284" t="e">
        <f>J187</f>
        <v>#REF!</v>
      </c>
      <c r="K186" s="6"/>
      <c r="L186" s="6"/>
      <c r="M186" s="8"/>
      <c r="N186" s="8"/>
    </row>
    <row r="187" spans="1:14" s="2" customFormat="1" ht="45.75" customHeight="1" hidden="1">
      <c r="A187" s="282" t="s">
        <v>236</v>
      </c>
      <c r="B187" s="119"/>
      <c r="C187" s="108" t="s">
        <v>184</v>
      </c>
      <c r="D187" s="301"/>
      <c r="E187" s="301" t="s">
        <v>24</v>
      </c>
      <c r="F187" s="314" t="s">
        <v>212</v>
      </c>
      <c r="G187" s="314" t="s">
        <v>213</v>
      </c>
      <c r="H187" s="324" t="s">
        <v>215</v>
      </c>
      <c r="I187" s="283"/>
      <c r="J187" s="111" t="e">
        <f>J188</f>
        <v>#REF!</v>
      </c>
      <c r="K187" s="6"/>
      <c r="L187" s="6"/>
      <c r="M187" s="8"/>
      <c r="N187" s="8"/>
    </row>
    <row r="188" spans="1:14" s="2" customFormat="1" ht="41.25" customHeight="1" hidden="1">
      <c r="A188" s="282" t="s">
        <v>23</v>
      </c>
      <c r="B188" s="119"/>
      <c r="C188" s="108" t="s">
        <v>184</v>
      </c>
      <c r="D188" s="301"/>
      <c r="E188" s="301" t="s">
        <v>24</v>
      </c>
      <c r="F188" s="314" t="s">
        <v>212</v>
      </c>
      <c r="G188" s="314" t="s">
        <v>213</v>
      </c>
      <c r="H188" s="324" t="s">
        <v>221</v>
      </c>
      <c r="I188" s="283"/>
      <c r="J188" s="111" t="e">
        <f>J189</f>
        <v>#REF!</v>
      </c>
      <c r="K188" s="6"/>
      <c r="L188" s="6"/>
      <c r="M188" s="8"/>
      <c r="N188" s="8"/>
    </row>
    <row r="189" spans="1:14" s="2" customFormat="1" ht="41.25" customHeight="1" hidden="1">
      <c r="A189" s="282" t="s">
        <v>49</v>
      </c>
      <c r="B189" s="119"/>
      <c r="C189" s="108" t="s">
        <v>184</v>
      </c>
      <c r="D189" s="301"/>
      <c r="E189" s="301" t="s">
        <v>24</v>
      </c>
      <c r="F189" s="314" t="s">
        <v>212</v>
      </c>
      <c r="G189" s="314" t="s">
        <v>213</v>
      </c>
      <c r="H189" s="324" t="s">
        <v>221</v>
      </c>
      <c r="I189" s="283" t="s">
        <v>189</v>
      </c>
      <c r="J189" s="111" t="e">
        <f>#REF!</f>
        <v>#REF!</v>
      </c>
      <c r="K189" s="6"/>
      <c r="L189" s="6"/>
      <c r="M189" s="8"/>
      <c r="N189" s="8"/>
    </row>
    <row r="190" spans="1:14" s="2" customFormat="1" ht="41.25" customHeight="1" thickBot="1">
      <c r="A190" s="480" t="s">
        <v>185</v>
      </c>
      <c r="B190" s="116">
        <v>841</v>
      </c>
      <c r="C190" s="1065" t="s">
        <v>184</v>
      </c>
      <c r="D190" s="1152"/>
      <c r="E190" s="1152" t="s">
        <v>214</v>
      </c>
      <c r="F190" s="1153" t="s">
        <v>91</v>
      </c>
      <c r="G190" s="1153" t="s">
        <v>214</v>
      </c>
      <c r="H190" s="1154" t="s">
        <v>215</v>
      </c>
      <c r="I190" s="1155"/>
      <c r="J190" s="344">
        <f>J191</f>
        <v>223</v>
      </c>
      <c r="K190" s="6"/>
      <c r="L190" s="6"/>
      <c r="M190" s="8"/>
      <c r="N190" s="8"/>
    </row>
    <row r="191" spans="1:12" ht="29.25" customHeight="1">
      <c r="A191" s="1148" t="s">
        <v>199</v>
      </c>
      <c r="B191" s="1114">
        <v>841</v>
      </c>
      <c r="C191" s="1149" t="s">
        <v>184</v>
      </c>
      <c r="D191" s="913" t="s">
        <v>156</v>
      </c>
      <c r="E191" s="913" t="s">
        <v>38</v>
      </c>
      <c r="F191" s="907" t="s">
        <v>91</v>
      </c>
      <c r="G191" s="907" t="s">
        <v>214</v>
      </c>
      <c r="H191" s="1150" t="s">
        <v>215</v>
      </c>
      <c r="I191" s="1151"/>
      <c r="J191" s="1142">
        <f>J192</f>
        <v>223</v>
      </c>
      <c r="K191" s="7"/>
      <c r="L191" s="7"/>
    </row>
    <row r="192" spans="1:12" ht="14.25" customHeight="1">
      <c r="A192" s="819" t="s">
        <v>198</v>
      </c>
      <c r="B192" s="717">
        <v>841</v>
      </c>
      <c r="C192" s="195" t="s">
        <v>184</v>
      </c>
      <c r="D192" s="818" t="s">
        <v>149</v>
      </c>
      <c r="E192" s="179" t="s">
        <v>38</v>
      </c>
      <c r="F192" s="180" t="s">
        <v>37</v>
      </c>
      <c r="G192" s="180" t="s">
        <v>214</v>
      </c>
      <c r="H192" s="710" t="s">
        <v>215</v>
      </c>
      <c r="I192" s="195"/>
      <c r="J192" s="1027">
        <f>J193</f>
        <v>223</v>
      </c>
      <c r="K192" s="7"/>
      <c r="L192" s="7"/>
    </row>
    <row r="193" spans="1:12" ht="14.25" customHeight="1">
      <c r="A193" s="819" t="s">
        <v>15</v>
      </c>
      <c r="B193" s="717">
        <v>841</v>
      </c>
      <c r="C193" s="195" t="s">
        <v>184</v>
      </c>
      <c r="D193" s="818"/>
      <c r="E193" s="175" t="s">
        <v>38</v>
      </c>
      <c r="F193" s="176" t="s">
        <v>37</v>
      </c>
      <c r="G193" s="176" t="s">
        <v>213</v>
      </c>
      <c r="H193" s="802" t="s">
        <v>215</v>
      </c>
      <c r="I193" s="195"/>
      <c r="J193" s="1027">
        <f>J194+J197+J199</f>
        <v>223</v>
      </c>
      <c r="K193" s="7"/>
      <c r="L193" s="7"/>
    </row>
    <row r="194" spans="1:12" ht="42.75" customHeight="1">
      <c r="A194" s="807" t="s">
        <v>35</v>
      </c>
      <c r="B194" s="717">
        <v>841</v>
      </c>
      <c r="C194" s="195" t="s">
        <v>184</v>
      </c>
      <c r="D194" s="818" t="s">
        <v>164</v>
      </c>
      <c r="E194" s="179" t="s">
        <v>38</v>
      </c>
      <c r="F194" s="180" t="s">
        <v>37</v>
      </c>
      <c r="G194" s="180" t="s">
        <v>213</v>
      </c>
      <c r="H194" s="710" t="s">
        <v>41</v>
      </c>
      <c r="I194" s="195"/>
      <c r="J194" s="1027">
        <f>J195</f>
        <v>28.1</v>
      </c>
      <c r="K194" s="7"/>
      <c r="L194" s="7"/>
    </row>
    <row r="195" spans="1:12" ht="30" customHeight="1">
      <c r="A195" s="721" t="s">
        <v>469</v>
      </c>
      <c r="B195" s="717">
        <v>841</v>
      </c>
      <c r="C195" s="195" t="s">
        <v>184</v>
      </c>
      <c r="D195" s="818" t="s">
        <v>164</v>
      </c>
      <c r="E195" s="179" t="s">
        <v>38</v>
      </c>
      <c r="F195" s="180" t="s">
        <v>37</v>
      </c>
      <c r="G195" s="180" t="s">
        <v>213</v>
      </c>
      <c r="H195" s="710" t="s">
        <v>41</v>
      </c>
      <c r="I195" s="195" t="s">
        <v>189</v>
      </c>
      <c r="J195" s="385">
        <v>28.1</v>
      </c>
      <c r="K195" s="7"/>
      <c r="L195" s="7"/>
    </row>
    <row r="196" spans="1:12" ht="30" customHeight="1" hidden="1">
      <c r="A196" s="340"/>
      <c r="B196" s="97"/>
      <c r="C196" s="32"/>
      <c r="D196" s="300"/>
      <c r="E196" s="322"/>
      <c r="F196" s="23"/>
      <c r="G196" s="23"/>
      <c r="H196" s="323"/>
      <c r="I196" s="32"/>
      <c r="J196" s="357"/>
      <c r="K196" s="7"/>
      <c r="L196" s="7"/>
    </row>
    <row r="197" spans="1:12" ht="30" customHeight="1">
      <c r="A197" s="807" t="s">
        <v>148</v>
      </c>
      <c r="B197" s="717">
        <v>841</v>
      </c>
      <c r="C197" s="195" t="s">
        <v>184</v>
      </c>
      <c r="D197" s="818"/>
      <c r="E197" s="179" t="s">
        <v>38</v>
      </c>
      <c r="F197" s="180" t="s">
        <v>37</v>
      </c>
      <c r="G197" s="180" t="s">
        <v>213</v>
      </c>
      <c r="H197" s="710" t="s">
        <v>40</v>
      </c>
      <c r="I197" s="195"/>
      <c r="J197" s="385">
        <f>J198</f>
        <v>182.5</v>
      </c>
      <c r="K197" s="7"/>
      <c r="L197" s="7"/>
    </row>
    <row r="198" spans="1:12" ht="30" customHeight="1">
      <c r="A198" s="721" t="s">
        <v>469</v>
      </c>
      <c r="B198" s="717">
        <v>841</v>
      </c>
      <c r="C198" s="195" t="s">
        <v>184</v>
      </c>
      <c r="D198" s="818"/>
      <c r="E198" s="179" t="s">
        <v>38</v>
      </c>
      <c r="F198" s="180" t="s">
        <v>37</v>
      </c>
      <c r="G198" s="180" t="s">
        <v>213</v>
      </c>
      <c r="H198" s="710" t="s">
        <v>40</v>
      </c>
      <c r="I198" s="195" t="s">
        <v>189</v>
      </c>
      <c r="J198" s="385">
        <v>182.5</v>
      </c>
      <c r="K198" s="7"/>
      <c r="L198" s="7"/>
    </row>
    <row r="199" spans="1:12" ht="30" customHeight="1">
      <c r="A199" s="760" t="s">
        <v>296</v>
      </c>
      <c r="B199" s="717">
        <v>841</v>
      </c>
      <c r="C199" s="195" t="s">
        <v>184</v>
      </c>
      <c r="D199" s="818"/>
      <c r="E199" s="179" t="s">
        <v>38</v>
      </c>
      <c r="F199" s="180" t="s">
        <v>37</v>
      </c>
      <c r="G199" s="180" t="s">
        <v>213</v>
      </c>
      <c r="H199" s="710" t="s">
        <v>279</v>
      </c>
      <c r="I199" s="195"/>
      <c r="J199" s="385">
        <f>J200</f>
        <v>12.4</v>
      </c>
      <c r="K199" s="7"/>
      <c r="L199" s="7"/>
    </row>
    <row r="200" spans="1:12" ht="30" customHeight="1" thickBot="1">
      <c r="A200" s="772" t="s">
        <v>470</v>
      </c>
      <c r="B200" s="717">
        <v>841</v>
      </c>
      <c r="C200" s="195" t="s">
        <v>184</v>
      </c>
      <c r="D200" s="818"/>
      <c r="E200" s="179" t="s">
        <v>38</v>
      </c>
      <c r="F200" s="180" t="s">
        <v>37</v>
      </c>
      <c r="G200" s="180" t="s">
        <v>213</v>
      </c>
      <c r="H200" s="710" t="s">
        <v>279</v>
      </c>
      <c r="I200" s="195" t="s">
        <v>515</v>
      </c>
      <c r="J200" s="385">
        <v>12.4</v>
      </c>
      <c r="K200" s="7"/>
      <c r="L200" s="7"/>
    </row>
    <row r="201" spans="1:14" s="2" customFormat="1" ht="18.75" customHeight="1" thickBot="1">
      <c r="A201" s="480" t="s">
        <v>187</v>
      </c>
      <c r="B201" s="116">
        <v>841</v>
      </c>
      <c r="C201" s="1145" t="s">
        <v>186</v>
      </c>
      <c r="D201" s="1146"/>
      <c r="E201" s="1146"/>
      <c r="F201" s="1145"/>
      <c r="G201" s="1145"/>
      <c r="H201" s="1147"/>
      <c r="I201" s="1145"/>
      <c r="J201" s="344">
        <f>J202</f>
        <v>1377.95</v>
      </c>
      <c r="K201" s="6"/>
      <c r="L201" s="6"/>
      <c r="M201" s="8"/>
      <c r="N201" s="8"/>
    </row>
    <row r="202" spans="1:14" s="2" customFormat="1" ht="18.75" customHeight="1">
      <c r="A202" s="282" t="s">
        <v>187</v>
      </c>
      <c r="B202" s="105">
        <v>841</v>
      </c>
      <c r="C202" s="108" t="s">
        <v>186</v>
      </c>
      <c r="D202" s="291"/>
      <c r="E202" s="291" t="s">
        <v>214</v>
      </c>
      <c r="F202" s="108" t="s">
        <v>91</v>
      </c>
      <c r="G202" s="108" t="s">
        <v>214</v>
      </c>
      <c r="H202" s="109" t="s">
        <v>215</v>
      </c>
      <c r="I202" s="108"/>
      <c r="J202" s="111">
        <f>J203+J231</f>
        <v>1377.95</v>
      </c>
      <c r="K202" s="6"/>
      <c r="L202" s="6"/>
      <c r="M202" s="8"/>
      <c r="N202" s="8"/>
    </row>
    <row r="203" spans="1:14" s="2" customFormat="1" ht="99" customHeight="1">
      <c r="A203" s="804" t="s">
        <v>173</v>
      </c>
      <c r="B203" s="733">
        <v>841</v>
      </c>
      <c r="C203" s="724" t="s">
        <v>186</v>
      </c>
      <c r="D203" s="177" t="s">
        <v>56</v>
      </c>
      <c r="E203" s="177" t="s">
        <v>213</v>
      </c>
      <c r="F203" s="178" t="s">
        <v>91</v>
      </c>
      <c r="G203" s="178" t="s">
        <v>214</v>
      </c>
      <c r="H203" s="820" t="s">
        <v>215</v>
      </c>
      <c r="I203" s="532"/>
      <c r="J203" s="1124">
        <f>J227</f>
        <v>1375</v>
      </c>
      <c r="K203" s="6"/>
      <c r="L203" s="6"/>
      <c r="M203" s="8"/>
      <c r="N203" s="8"/>
    </row>
    <row r="204" spans="1:12" ht="66" customHeight="1" hidden="1">
      <c r="A204" s="279" t="s">
        <v>14</v>
      </c>
      <c r="B204" s="97"/>
      <c r="C204" s="58" t="s">
        <v>186</v>
      </c>
      <c r="D204" s="305" t="s">
        <v>57</v>
      </c>
      <c r="E204" s="305" t="s">
        <v>213</v>
      </c>
      <c r="F204" s="316" t="s">
        <v>212</v>
      </c>
      <c r="G204" s="316" t="s">
        <v>214</v>
      </c>
      <c r="H204" s="329" t="s">
        <v>215</v>
      </c>
      <c r="I204" s="58"/>
      <c r="J204" s="268">
        <f>J205+J208</f>
        <v>0</v>
      </c>
      <c r="K204" s="7"/>
      <c r="L204" s="100"/>
    </row>
    <row r="205" spans="1:12" ht="37.5" customHeight="1" hidden="1">
      <c r="A205" s="165" t="s">
        <v>51</v>
      </c>
      <c r="B205" s="97"/>
      <c r="C205" s="30" t="s">
        <v>186</v>
      </c>
      <c r="D205" s="289" t="s">
        <v>58</v>
      </c>
      <c r="E205" s="291" t="s">
        <v>213</v>
      </c>
      <c r="F205" s="108" t="s">
        <v>212</v>
      </c>
      <c r="G205" s="108" t="s">
        <v>213</v>
      </c>
      <c r="H205" s="109" t="s">
        <v>215</v>
      </c>
      <c r="I205" s="30"/>
      <c r="J205" s="266">
        <f>J206</f>
        <v>0</v>
      </c>
      <c r="K205" s="39"/>
      <c r="L205" s="7"/>
    </row>
    <row r="206" spans="1:12" ht="40.5" customHeight="1" hidden="1">
      <c r="A206" s="166" t="s">
        <v>52</v>
      </c>
      <c r="B206" s="97"/>
      <c r="C206" s="30" t="s">
        <v>186</v>
      </c>
      <c r="D206" s="289" t="s">
        <v>58</v>
      </c>
      <c r="E206" s="291" t="s">
        <v>213</v>
      </c>
      <c r="F206" s="108" t="s">
        <v>212</v>
      </c>
      <c r="G206" s="108" t="s">
        <v>213</v>
      </c>
      <c r="H206" s="109" t="s">
        <v>220</v>
      </c>
      <c r="I206" s="30"/>
      <c r="J206" s="266">
        <v>0</v>
      </c>
      <c r="K206" s="99"/>
      <c r="L206" s="7"/>
    </row>
    <row r="207" spans="1:12" ht="34.5" customHeight="1" hidden="1">
      <c r="A207" s="166" t="s">
        <v>49</v>
      </c>
      <c r="B207" s="97"/>
      <c r="C207" s="30" t="s">
        <v>186</v>
      </c>
      <c r="D207" s="289" t="s">
        <v>58</v>
      </c>
      <c r="E207" s="291" t="s">
        <v>213</v>
      </c>
      <c r="F207" s="108" t="s">
        <v>212</v>
      </c>
      <c r="G207" s="108" t="s">
        <v>213</v>
      </c>
      <c r="H207" s="109" t="s">
        <v>220</v>
      </c>
      <c r="I207" s="30" t="s">
        <v>189</v>
      </c>
      <c r="J207" s="266">
        <v>0</v>
      </c>
      <c r="K207" s="99"/>
      <c r="L207" s="7"/>
    </row>
    <row r="208" spans="1:12" ht="38.25" customHeight="1" hidden="1">
      <c r="A208" s="166" t="s">
        <v>52</v>
      </c>
      <c r="B208" s="29"/>
      <c r="C208" s="32" t="s">
        <v>186</v>
      </c>
      <c r="D208" s="304"/>
      <c r="E208" s="393" t="s">
        <v>213</v>
      </c>
      <c r="F208" s="352" t="s">
        <v>212</v>
      </c>
      <c r="G208" s="352" t="s">
        <v>213</v>
      </c>
      <c r="H208" s="392" t="s">
        <v>255</v>
      </c>
      <c r="I208" s="32"/>
      <c r="J208" s="357">
        <v>0</v>
      </c>
      <c r="K208" s="99"/>
      <c r="L208" s="7"/>
    </row>
    <row r="209" spans="1:12" ht="34.5" customHeight="1" hidden="1">
      <c r="A209" s="166" t="s">
        <v>49</v>
      </c>
      <c r="B209" s="29"/>
      <c r="C209" s="32" t="s">
        <v>186</v>
      </c>
      <c r="D209" s="304"/>
      <c r="E209" s="393" t="s">
        <v>213</v>
      </c>
      <c r="F209" s="352" t="s">
        <v>212</v>
      </c>
      <c r="G209" s="352" t="s">
        <v>213</v>
      </c>
      <c r="H209" s="392" t="s">
        <v>255</v>
      </c>
      <c r="I209" s="32" t="s">
        <v>189</v>
      </c>
      <c r="J209" s="357">
        <v>0</v>
      </c>
      <c r="K209" s="99"/>
      <c r="L209" s="7"/>
    </row>
    <row r="210" spans="1:12" ht="54.75" customHeight="1" hidden="1">
      <c r="A210" s="341" t="s">
        <v>227</v>
      </c>
      <c r="B210" s="97"/>
      <c r="C210" s="49" t="s">
        <v>186</v>
      </c>
      <c r="D210" s="288" t="s">
        <v>59</v>
      </c>
      <c r="E210" s="288" t="s">
        <v>213</v>
      </c>
      <c r="F210" s="49" t="s">
        <v>217</v>
      </c>
      <c r="G210" s="49" t="s">
        <v>214</v>
      </c>
      <c r="H210" s="114" t="s">
        <v>215</v>
      </c>
      <c r="I210" s="49"/>
      <c r="J210" s="268">
        <f>J211+J214</f>
        <v>0</v>
      </c>
      <c r="K210" s="99"/>
      <c r="L210" s="131"/>
    </row>
    <row r="211" spans="1:12" ht="29.25" customHeight="1" hidden="1">
      <c r="A211" s="70" t="s">
        <v>55</v>
      </c>
      <c r="B211" s="97"/>
      <c r="C211" s="30" t="s">
        <v>186</v>
      </c>
      <c r="D211" s="295" t="s">
        <v>60</v>
      </c>
      <c r="E211" s="291" t="s">
        <v>213</v>
      </c>
      <c r="F211" s="108" t="s">
        <v>217</v>
      </c>
      <c r="G211" s="108" t="s">
        <v>213</v>
      </c>
      <c r="H211" s="109" t="s">
        <v>215</v>
      </c>
      <c r="I211" s="30"/>
      <c r="J211" s="145">
        <f>J212+J215</f>
        <v>0</v>
      </c>
      <c r="K211" s="7"/>
      <c r="L211" s="7"/>
    </row>
    <row r="212" spans="1:14" ht="53.25" customHeight="1" hidden="1">
      <c r="A212" s="70" t="s">
        <v>53</v>
      </c>
      <c r="B212" s="97"/>
      <c r="C212" s="30" t="s">
        <v>186</v>
      </c>
      <c r="D212" s="295" t="s">
        <v>60</v>
      </c>
      <c r="E212" s="291" t="s">
        <v>213</v>
      </c>
      <c r="F212" s="108" t="s">
        <v>217</v>
      </c>
      <c r="G212" s="108" t="s">
        <v>213</v>
      </c>
      <c r="H212" s="109" t="s">
        <v>221</v>
      </c>
      <c r="I212" s="30"/>
      <c r="J212" s="278">
        <v>0</v>
      </c>
      <c r="K212" s="7"/>
      <c r="L212" s="7"/>
      <c r="M212"/>
      <c r="N212"/>
    </row>
    <row r="213" spans="1:14" ht="29.25" customHeight="1" hidden="1">
      <c r="A213" s="70" t="s">
        <v>50</v>
      </c>
      <c r="B213" s="97"/>
      <c r="C213" s="30" t="s">
        <v>186</v>
      </c>
      <c r="D213" s="295" t="s">
        <v>60</v>
      </c>
      <c r="E213" s="291" t="s">
        <v>213</v>
      </c>
      <c r="F213" s="108" t="s">
        <v>217</v>
      </c>
      <c r="G213" s="108" t="s">
        <v>213</v>
      </c>
      <c r="H213" s="109" t="s">
        <v>221</v>
      </c>
      <c r="I213" s="30" t="s">
        <v>189</v>
      </c>
      <c r="J213" s="266">
        <v>0</v>
      </c>
      <c r="K213" s="7"/>
      <c r="L213" s="7"/>
      <c r="M213"/>
      <c r="N213"/>
    </row>
    <row r="214" spans="1:14" ht="52.5" customHeight="1" hidden="1">
      <c r="A214" s="70" t="s">
        <v>53</v>
      </c>
      <c r="B214" s="97"/>
      <c r="C214" s="30" t="s">
        <v>186</v>
      </c>
      <c r="D214" s="295"/>
      <c r="E214" s="291" t="s">
        <v>213</v>
      </c>
      <c r="F214" s="108" t="s">
        <v>217</v>
      </c>
      <c r="G214" s="108" t="s">
        <v>213</v>
      </c>
      <c r="H214" s="109" t="s">
        <v>248</v>
      </c>
      <c r="I214" s="30"/>
      <c r="J214" s="266">
        <v>0</v>
      </c>
      <c r="K214" s="7"/>
      <c r="L214" s="7"/>
      <c r="M214"/>
      <c r="N214"/>
    </row>
    <row r="215" spans="1:14" ht="29.25" customHeight="1" hidden="1">
      <c r="A215" s="70"/>
      <c r="B215" s="97"/>
      <c r="C215" s="30"/>
      <c r="D215" s="295"/>
      <c r="E215" s="291"/>
      <c r="F215" s="108"/>
      <c r="G215" s="108"/>
      <c r="H215" s="109"/>
      <c r="I215" s="30"/>
      <c r="J215" s="266"/>
      <c r="K215" s="7"/>
      <c r="L215" s="7"/>
      <c r="M215"/>
      <c r="N215"/>
    </row>
    <row r="216" spans="1:14" ht="29.25" customHeight="1" hidden="1">
      <c r="A216" s="70" t="s">
        <v>50</v>
      </c>
      <c r="B216" s="97"/>
      <c r="C216" s="30" t="s">
        <v>186</v>
      </c>
      <c r="D216" s="295"/>
      <c r="E216" s="366" t="s">
        <v>213</v>
      </c>
      <c r="F216" s="16" t="s">
        <v>217</v>
      </c>
      <c r="G216" s="16" t="s">
        <v>213</v>
      </c>
      <c r="H216" s="171" t="s">
        <v>248</v>
      </c>
      <c r="I216" s="30" t="s">
        <v>189</v>
      </c>
      <c r="J216" s="266">
        <v>0</v>
      </c>
      <c r="K216" s="7"/>
      <c r="L216" s="7"/>
      <c r="M216"/>
      <c r="N216"/>
    </row>
    <row r="217" spans="1:14" ht="44.25" customHeight="1" hidden="1">
      <c r="A217" s="150" t="s">
        <v>9</v>
      </c>
      <c r="B217" s="97"/>
      <c r="C217" s="49" t="s">
        <v>186</v>
      </c>
      <c r="D217" s="288"/>
      <c r="E217" s="288" t="s">
        <v>213</v>
      </c>
      <c r="F217" s="49" t="s">
        <v>212</v>
      </c>
      <c r="G217" s="49" t="s">
        <v>214</v>
      </c>
      <c r="H217" s="114" t="s">
        <v>215</v>
      </c>
      <c r="I217" s="49"/>
      <c r="J217" s="268">
        <f>J218</f>
        <v>0</v>
      </c>
      <c r="K217" s="7"/>
      <c r="L217" s="7"/>
      <c r="M217"/>
      <c r="N217"/>
    </row>
    <row r="218" spans="1:14" ht="29.25" customHeight="1" hidden="1">
      <c r="A218" s="70" t="s">
        <v>219</v>
      </c>
      <c r="B218" s="97"/>
      <c r="C218" s="30" t="s">
        <v>186</v>
      </c>
      <c r="D218" s="295"/>
      <c r="E218" s="291" t="s">
        <v>213</v>
      </c>
      <c r="F218" s="16" t="s">
        <v>212</v>
      </c>
      <c r="G218" s="108" t="s">
        <v>213</v>
      </c>
      <c r="H218" s="109" t="s">
        <v>215</v>
      </c>
      <c r="I218" s="30"/>
      <c r="J218" s="266">
        <v>0</v>
      </c>
      <c r="K218" s="7"/>
      <c r="L218" s="7"/>
      <c r="M218"/>
      <c r="N218"/>
    </row>
    <row r="219" spans="1:14" ht="29.25" customHeight="1" hidden="1">
      <c r="A219" s="70" t="s">
        <v>277</v>
      </c>
      <c r="B219" s="97"/>
      <c r="C219" s="30" t="s">
        <v>186</v>
      </c>
      <c r="D219" s="295"/>
      <c r="E219" s="291" t="s">
        <v>213</v>
      </c>
      <c r="F219" s="16" t="s">
        <v>212</v>
      </c>
      <c r="G219" s="108" t="s">
        <v>213</v>
      </c>
      <c r="H219" s="171" t="s">
        <v>10</v>
      </c>
      <c r="I219" s="30"/>
      <c r="J219" s="266">
        <v>0</v>
      </c>
      <c r="K219" s="7"/>
      <c r="L219" s="7"/>
      <c r="M219"/>
      <c r="N219"/>
    </row>
    <row r="220" spans="1:14" ht="29.25" customHeight="1" hidden="1">
      <c r="A220" s="70" t="s">
        <v>50</v>
      </c>
      <c r="B220" s="97"/>
      <c r="C220" s="30" t="s">
        <v>186</v>
      </c>
      <c r="D220" s="295"/>
      <c r="E220" s="291" t="s">
        <v>213</v>
      </c>
      <c r="F220" s="16" t="s">
        <v>212</v>
      </c>
      <c r="G220" s="108" t="s">
        <v>213</v>
      </c>
      <c r="H220" s="171" t="s">
        <v>10</v>
      </c>
      <c r="I220" s="30" t="s">
        <v>189</v>
      </c>
      <c r="J220" s="266">
        <v>0</v>
      </c>
      <c r="K220" s="7"/>
      <c r="L220" s="7"/>
      <c r="M220"/>
      <c r="N220"/>
    </row>
    <row r="221" spans="1:14" ht="30" customHeight="1" hidden="1">
      <c r="A221" s="98" t="s">
        <v>199</v>
      </c>
      <c r="B221" s="486"/>
      <c r="C221" s="94" t="s">
        <v>186</v>
      </c>
      <c r="D221" s="298" t="s">
        <v>156</v>
      </c>
      <c r="E221" s="298"/>
      <c r="F221" s="94"/>
      <c r="G221" s="94"/>
      <c r="H221" s="321"/>
      <c r="I221" s="94"/>
      <c r="J221" s="359" t="e">
        <f>J222</f>
        <v>#REF!</v>
      </c>
      <c r="K221" s="7"/>
      <c r="L221" s="7"/>
      <c r="M221"/>
      <c r="N221"/>
    </row>
    <row r="222" spans="1:14" ht="22.5" customHeight="1" hidden="1">
      <c r="A222" s="90" t="s">
        <v>198</v>
      </c>
      <c r="B222" s="486"/>
      <c r="C222" s="30" t="s">
        <v>186</v>
      </c>
      <c r="D222" s="290" t="s">
        <v>130</v>
      </c>
      <c r="E222" s="290"/>
      <c r="F222" s="30"/>
      <c r="G222" s="30"/>
      <c r="H222" s="272"/>
      <c r="I222" s="30"/>
      <c r="J222" s="360" t="e">
        <f>J223+J225+#REF!+#REF!+#REF!+#REF!+#REF!</f>
        <v>#REF!</v>
      </c>
      <c r="K222" s="7"/>
      <c r="L222" s="7"/>
      <c r="M222"/>
      <c r="N222"/>
    </row>
    <row r="223" spans="1:14" ht="50.25" customHeight="1" hidden="1">
      <c r="A223" s="92" t="s">
        <v>128</v>
      </c>
      <c r="B223" s="97"/>
      <c r="C223" s="30" t="s">
        <v>186</v>
      </c>
      <c r="D223" s="295" t="s">
        <v>166</v>
      </c>
      <c r="E223" s="295"/>
      <c r="F223" s="315"/>
      <c r="G223" s="315"/>
      <c r="H223" s="327"/>
      <c r="I223" s="30"/>
      <c r="J223" s="266" t="s">
        <v>91</v>
      </c>
      <c r="K223" s="7"/>
      <c r="L223" s="34"/>
      <c r="M223"/>
      <c r="N223"/>
    </row>
    <row r="224" spans="1:14" ht="30" customHeight="1" hidden="1">
      <c r="A224" s="90" t="s">
        <v>50</v>
      </c>
      <c r="B224" s="97"/>
      <c r="C224" s="30" t="s">
        <v>186</v>
      </c>
      <c r="D224" s="295" t="s">
        <v>166</v>
      </c>
      <c r="E224" s="295"/>
      <c r="F224" s="315"/>
      <c r="G224" s="315"/>
      <c r="H224" s="327"/>
      <c r="I224" s="30" t="s">
        <v>189</v>
      </c>
      <c r="J224" s="266" t="s">
        <v>91</v>
      </c>
      <c r="K224" s="132"/>
      <c r="L224" s="144"/>
      <c r="M224" s="130"/>
      <c r="N224"/>
    </row>
    <row r="225" spans="1:14" ht="41.25" customHeight="1" hidden="1">
      <c r="A225" s="92" t="s">
        <v>132</v>
      </c>
      <c r="B225" s="97"/>
      <c r="C225" s="30" t="s">
        <v>186</v>
      </c>
      <c r="D225" s="295" t="s">
        <v>167</v>
      </c>
      <c r="E225" s="295"/>
      <c r="F225" s="315"/>
      <c r="G225" s="315"/>
      <c r="H225" s="327"/>
      <c r="I225" s="30"/>
      <c r="J225" s="266" t="s">
        <v>91</v>
      </c>
      <c r="K225" s="7"/>
      <c r="L225" s="7"/>
      <c r="M225"/>
      <c r="N225"/>
    </row>
    <row r="226" spans="1:14" ht="42.75" customHeight="1" hidden="1">
      <c r="A226" s="92" t="s">
        <v>127</v>
      </c>
      <c r="B226" s="97"/>
      <c r="C226" s="30" t="s">
        <v>186</v>
      </c>
      <c r="D226" s="296" t="s">
        <v>167</v>
      </c>
      <c r="E226" s="296"/>
      <c r="F226" s="170"/>
      <c r="G226" s="170"/>
      <c r="H226" s="328"/>
      <c r="I226" s="30" t="s">
        <v>193</v>
      </c>
      <c r="J226" s="266" t="s">
        <v>91</v>
      </c>
      <c r="K226" s="7"/>
      <c r="L226" s="7"/>
      <c r="M226"/>
      <c r="N226"/>
    </row>
    <row r="227" spans="1:14" ht="69.75" customHeight="1">
      <c r="A227" s="821" t="s">
        <v>434</v>
      </c>
      <c r="B227" s="773">
        <v>841</v>
      </c>
      <c r="C227" s="183" t="s">
        <v>186</v>
      </c>
      <c r="D227" s="182"/>
      <c r="E227" s="182" t="s">
        <v>213</v>
      </c>
      <c r="F227" s="183" t="s">
        <v>217</v>
      </c>
      <c r="G227" s="183" t="s">
        <v>214</v>
      </c>
      <c r="H227" s="765" t="s">
        <v>215</v>
      </c>
      <c r="I227" s="183"/>
      <c r="J227" s="998">
        <f>J228</f>
        <v>1375</v>
      </c>
      <c r="K227" s="7"/>
      <c r="L227" s="7"/>
      <c r="M227"/>
      <c r="N227"/>
    </row>
    <row r="228" spans="1:14" ht="42.75" customHeight="1">
      <c r="A228" s="822" t="s">
        <v>51</v>
      </c>
      <c r="B228" s="717">
        <v>841</v>
      </c>
      <c r="C228" s="529" t="s">
        <v>186</v>
      </c>
      <c r="D228" s="795"/>
      <c r="E228" s="182" t="s">
        <v>213</v>
      </c>
      <c r="F228" s="183" t="s">
        <v>217</v>
      </c>
      <c r="G228" s="183" t="s">
        <v>213</v>
      </c>
      <c r="H228" s="765" t="s">
        <v>215</v>
      </c>
      <c r="I228" s="529"/>
      <c r="J228" s="1038">
        <f>J229</f>
        <v>1375</v>
      </c>
      <c r="K228" s="7"/>
      <c r="L228" s="7"/>
      <c r="M228"/>
      <c r="N228"/>
    </row>
    <row r="229" spans="1:14" ht="42.75" customHeight="1">
      <c r="A229" s="823" t="s">
        <v>446</v>
      </c>
      <c r="B229" s="717">
        <v>841</v>
      </c>
      <c r="C229" s="529" t="s">
        <v>186</v>
      </c>
      <c r="D229" s="795"/>
      <c r="E229" s="182" t="s">
        <v>213</v>
      </c>
      <c r="F229" s="183" t="s">
        <v>217</v>
      </c>
      <c r="G229" s="183" t="s">
        <v>213</v>
      </c>
      <c r="H229" s="765" t="s">
        <v>579</v>
      </c>
      <c r="I229" s="529"/>
      <c r="J229" s="1038">
        <f>J230</f>
        <v>1375</v>
      </c>
      <c r="K229" s="7"/>
      <c r="L229" s="7"/>
      <c r="M229"/>
      <c r="N229"/>
    </row>
    <row r="230" spans="1:14" ht="42.75" customHeight="1">
      <c r="A230" s="727" t="s">
        <v>469</v>
      </c>
      <c r="B230" s="717">
        <v>841</v>
      </c>
      <c r="C230" s="529" t="s">
        <v>186</v>
      </c>
      <c r="D230" s="795"/>
      <c r="E230" s="182" t="s">
        <v>213</v>
      </c>
      <c r="F230" s="183" t="s">
        <v>217</v>
      </c>
      <c r="G230" s="183" t="s">
        <v>213</v>
      </c>
      <c r="H230" s="765" t="s">
        <v>579</v>
      </c>
      <c r="I230" s="529" t="s">
        <v>189</v>
      </c>
      <c r="J230" s="1038">
        <v>1375</v>
      </c>
      <c r="K230" s="7"/>
      <c r="L230" s="7"/>
      <c r="M230"/>
      <c r="N230"/>
    </row>
    <row r="231" spans="1:14" ht="42.75" customHeight="1">
      <c r="A231" s="1213" t="s">
        <v>197</v>
      </c>
      <c r="B231" s="97">
        <v>841</v>
      </c>
      <c r="C231" s="30" t="s">
        <v>186</v>
      </c>
      <c r="D231" s="296"/>
      <c r="E231" s="291" t="s">
        <v>38</v>
      </c>
      <c r="F231" s="108" t="s">
        <v>37</v>
      </c>
      <c r="G231" s="108" t="s">
        <v>213</v>
      </c>
      <c r="H231" s="109" t="s">
        <v>576</v>
      </c>
      <c r="I231" s="30"/>
      <c r="J231" s="266">
        <f>J232</f>
        <v>2.95</v>
      </c>
      <c r="K231" s="7"/>
      <c r="L231" s="7"/>
      <c r="M231"/>
      <c r="N231"/>
    </row>
    <row r="232" spans="1:14" ht="42.75" customHeight="1" thickBot="1">
      <c r="A232" s="1219" t="s">
        <v>611</v>
      </c>
      <c r="B232" s="97">
        <v>841</v>
      </c>
      <c r="C232" s="30" t="s">
        <v>186</v>
      </c>
      <c r="D232" s="296"/>
      <c r="E232" s="291" t="s">
        <v>38</v>
      </c>
      <c r="F232" s="108" t="s">
        <v>37</v>
      </c>
      <c r="G232" s="108" t="s">
        <v>213</v>
      </c>
      <c r="H232" s="109" t="s">
        <v>576</v>
      </c>
      <c r="I232" s="30" t="s">
        <v>515</v>
      </c>
      <c r="J232" s="266">
        <v>2.95</v>
      </c>
      <c r="K232" s="7"/>
      <c r="L232" s="7"/>
      <c r="M232"/>
      <c r="N232"/>
    </row>
    <row r="233" spans="1:14" s="2" customFormat="1" ht="18" customHeight="1" thickBot="1">
      <c r="A233" s="480" t="s">
        <v>209</v>
      </c>
      <c r="B233" s="116">
        <v>841</v>
      </c>
      <c r="C233" s="76" t="s">
        <v>208</v>
      </c>
      <c r="D233" s="1143"/>
      <c r="E233" s="1143"/>
      <c r="F233" s="76"/>
      <c r="G233" s="76"/>
      <c r="H233" s="1144"/>
      <c r="I233" s="76"/>
      <c r="J233" s="143">
        <f>J234</f>
        <v>2701.6400000000003</v>
      </c>
      <c r="K233" s="6"/>
      <c r="L233" s="6"/>
      <c r="M233" s="8"/>
      <c r="N233" s="8"/>
    </row>
    <row r="234" spans="1:14" s="2" customFormat="1" ht="18" customHeight="1">
      <c r="A234" s="1137" t="s">
        <v>209</v>
      </c>
      <c r="B234" s="1138">
        <v>841</v>
      </c>
      <c r="C234" s="1139" t="s">
        <v>208</v>
      </c>
      <c r="D234" s="1140"/>
      <c r="E234" s="1140" t="s">
        <v>214</v>
      </c>
      <c r="F234" s="1139" t="s">
        <v>91</v>
      </c>
      <c r="G234" s="1139" t="s">
        <v>214</v>
      </c>
      <c r="H234" s="1141" t="s">
        <v>215</v>
      </c>
      <c r="I234" s="1139"/>
      <c r="J234" s="1142">
        <f>J235+J246+J251+J270</f>
        <v>2701.6400000000003</v>
      </c>
      <c r="K234" s="6"/>
      <c r="L234" s="6"/>
      <c r="M234" s="8"/>
      <c r="N234" s="8"/>
    </row>
    <row r="235" spans="1:14" s="2" customFormat="1" ht="82.5" customHeight="1">
      <c r="A235" s="796" t="s">
        <v>533</v>
      </c>
      <c r="B235" s="773">
        <v>841</v>
      </c>
      <c r="C235" s="183" t="s">
        <v>208</v>
      </c>
      <c r="D235" s="182" t="s">
        <v>83</v>
      </c>
      <c r="E235" s="182" t="s">
        <v>232</v>
      </c>
      <c r="F235" s="183" t="s">
        <v>91</v>
      </c>
      <c r="G235" s="183" t="s">
        <v>214</v>
      </c>
      <c r="H235" s="765" t="s">
        <v>215</v>
      </c>
      <c r="I235" s="183"/>
      <c r="J235" s="998">
        <f>J236</f>
        <v>1473.5</v>
      </c>
      <c r="K235" s="6"/>
      <c r="L235" s="6"/>
      <c r="M235" s="8"/>
      <c r="N235" s="8"/>
    </row>
    <row r="236" spans="1:14" s="2" customFormat="1" ht="51" customHeight="1">
      <c r="A236" s="807" t="s">
        <v>4</v>
      </c>
      <c r="B236" s="825">
        <v>841</v>
      </c>
      <c r="C236" s="761" t="s">
        <v>208</v>
      </c>
      <c r="D236" s="762" t="s">
        <v>84</v>
      </c>
      <c r="E236" s="762" t="s">
        <v>232</v>
      </c>
      <c r="F236" s="761" t="s">
        <v>212</v>
      </c>
      <c r="G236" s="761" t="s">
        <v>214</v>
      </c>
      <c r="H236" s="763" t="s">
        <v>215</v>
      </c>
      <c r="I236" s="761"/>
      <c r="J236" s="1035">
        <f>J237+J243</f>
        <v>1473.5</v>
      </c>
      <c r="K236" s="6"/>
      <c r="L236" s="6"/>
      <c r="M236" s="8"/>
      <c r="N236" s="8"/>
    </row>
    <row r="237" spans="1:14" s="2" customFormat="1" ht="39.75" customHeight="1">
      <c r="A237" s="824" t="s">
        <v>82</v>
      </c>
      <c r="B237" s="733">
        <v>841</v>
      </c>
      <c r="C237" s="529" t="s">
        <v>208</v>
      </c>
      <c r="D237" s="764" t="s">
        <v>85</v>
      </c>
      <c r="E237" s="182" t="s">
        <v>232</v>
      </c>
      <c r="F237" s="183" t="s">
        <v>212</v>
      </c>
      <c r="G237" s="183" t="s">
        <v>213</v>
      </c>
      <c r="H237" s="765" t="s">
        <v>215</v>
      </c>
      <c r="I237" s="532"/>
      <c r="J237" s="998">
        <f>J238</f>
        <v>374.3</v>
      </c>
      <c r="K237" s="6"/>
      <c r="L237" s="91"/>
      <c r="M237" s="8"/>
      <c r="N237" s="8"/>
    </row>
    <row r="238" spans="1:14" s="2" customFormat="1" ht="41.25" customHeight="1">
      <c r="A238" s="824" t="s">
        <v>81</v>
      </c>
      <c r="B238" s="733">
        <v>841</v>
      </c>
      <c r="C238" s="529" t="s">
        <v>208</v>
      </c>
      <c r="D238" s="764" t="s">
        <v>85</v>
      </c>
      <c r="E238" s="182" t="s">
        <v>232</v>
      </c>
      <c r="F238" s="183" t="s">
        <v>212</v>
      </c>
      <c r="G238" s="183" t="s">
        <v>213</v>
      </c>
      <c r="H238" s="810" t="s">
        <v>231</v>
      </c>
      <c r="I238" s="445"/>
      <c r="J238" s="998">
        <f>J239</f>
        <v>374.3</v>
      </c>
      <c r="K238" s="6"/>
      <c r="L238" s="34"/>
      <c r="M238" s="8"/>
      <c r="N238" s="8"/>
    </row>
    <row r="239" spans="1:14" s="2" customFormat="1" ht="30.75" customHeight="1">
      <c r="A239" s="721" t="s">
        <v>469</v>
      </c>
      <c r="B239" s="733">
        <v>841</v>
      </c>
      <c r="C239" s="529" t="s">
        <v>208</v>
      </c>
      <c r="D239" s="764" t="s">
        <v>85</v>
      </c>
      <c r="E239" s="182" t="s">
        <v>232</v>
      </c>
      <c r="F239" s="183" t="s">
        <v>212</v>
      </c>
      <c r="G239" s="183" t="s">
        <v>213</v>
      </c>
      <c r="H239" s="810" t="s">
        <v>231</v>
      </c>
      <c r="I239" s="529" t="s">
        <v>189</v>
      </c>
      <c r="J239" s="1027">
        <v>374.3</v>
      </c>
      <c r="K239" s="6"/>
      <c r="L239" s="6"/>
      <c r="M239" s="8"/>
      <c r="N239" s="8"/>
    </row>
    <row r="240" spans="1:14" s="2" customFormat="1" ht="40.5" customHeight="1" hidden="1">
      <c r="A240" s="106" t="s">
        <v>264</v>
      </c>
      <c r="B240" s="119"/>
      <c r="C240" s="30" t="s">
        <v>208</v>
      </c>
      <c r="D240" s="289"/>
      <c r="E240" s="291" t="s">
        <v>232</v>
      </c>
      <c r="F240" s="108" t="s">
        <v>212</v>
      </c>
      <c r="G240" s="108" t="s">
        <v>213</v>
      </c>
      <c r="H240" s="109" t="s">
        <v>215</v>
      </c>
      <c r="I240" s="30"/>
      <c r="J240" s="278">
        <v>0</v>
      </c>
      <c r="K240" s="6"/>
      <c r="L240" s="6"/>
      <c r="M240" s="8"/>
      <c r="N240" s="8"/>
    </row>
    <row r="241" spans="1:14" s="2" customFormat="1" ht="39.75" customHeight="1" hidden="1">
      <c r="A241" s="106" t="s">
        <v>265</v>
      </c>
      <c r="B241" s="119"/>
      <c r="C241" s="30" t="s">
        <v>208</v>
      </c>
      <c r="D241" s="289"/>
      <c r="E241" s="291" t="s">
        <v>232</v>
      </c>
      <c r="F241" s="108" t="s">
        <v>212</v>
      </c>
      <c r="G241" s="108" t="s">
        <v>213</v>
      </c>
      <c r="H241" s="109" t="s">
        <v>263</v>
      </c>
      <c r="I241" s="30"/>
      <c r="J241" s="278">
        <v>0</v>
      </c>
      <c r="K241" s="6"/>
      <c r="L241" s="6"/>
      <c r="M241" s="8"/>
      <c r="N241" s="8"/>
    </row>
    <row r="242" spans="1:14" s="2" customFormat="1" ht="30.75" customHeight="1" hidden="1">
      <c r="A242" s="96" t="s">
        <v>49</v>
      </c>
      <c r="B242" s="119"/>
      <c r="C242" s="30" t="s">
        <v>208</v>
      </c>
      <c r="D242" s="289"/>
      <c r="E242" s="291" t="s">
        <v>232</v>
      </c>
      <c r="F242" s="108" t="s">
        <v>212</v>
      </c>
      <c r="G242" s="108" t="s">
        <v>213</v>
      </c>
      <c r="H242" s="109" t="s">
        <v>263</v>
      </c>
      <c r="I242" s="30" t="s">
        <v>189</v>
      </c>
      <c r="J242" s="278">
        <v>0</v>
      </c>
      <c r="K242" s="6"/>
      <c r="L242" s="6"/>
      <c r="M242" s="8"/>
      <c r="N242" s="8"/>
    </row>
    <row r="243" spans="1:14" s="2" customFormat="1" ht="44.25" customHeight="1">
      <c r="A243" s="826" t="s">
        <v>79</v>
      </c>
      <c r="B243" s="733">
        <v>841</v>
      </c>
      <c r="C243" s="529" t="s">
        <v>208</v>
      </c>
      <c r="D243" s="443" t="s">
        <v>87</v>
      </c>
      <c r="E243" s="443">
        <v>5</v>
      </c>
      <c r="F243" s="442">
        <v>1</v>
      </c>
      <c r="G243" s="180" t="s">
        <v>222</v>
      </c>
      <c r="H243" s="710" t="s">
        <v>215</v>
      </c>
      <c r="I243" s="532"/>
      <c r="J243" s="998">
        <f>J244:J244</f>
        <v>1099.2</v>
      </c>
      <c r="K243" s="6"/>
      <c r="L243" s="6"/>
      <c r="M243" s="8"/>
      <c r="N243" s="8"/>
    </row>
    <row r="244" spans="1:14" s="2" customFormat="1" ht="38.25" customHeight="1">
      <c r="A244" s="824" t="s">
        <v>86</v>
      </c>
      <c r="B244" s="733">
        <v>841</v>
      </c>
      <c r="C244" s="529" t="s">
        <v>208</v>
      </c>
      <c r="D244" s="801" t="s">
        <v>87</v>
      </c>
      <c r="E244" s="179" t="s">
        <v>232</v>
      </c>
      <c r="F244" s="180" t="s">
        <v>212</v>
      </c>
      <c r="G244" s="180" t="s">
        <v>222</v>
      </c>
      <c r="H244" s="710" t="s">
        <v>178</v>
      </c>
      <c r="I244" s="532"/>
      <c r="J244" s="998">
        <f>J245</f>
        <v>1099.2</v>
      </c>
      <c r="K244" s="6"/>
      <c r="L244" s="6"/>
      <c r="M244" s="8"/>
      <c r="N244" s="8"/>
    </row>
    <row r="245" spans="1:14" s="2" customFormat="1" ht="26.25" customHeight="1">
      <c r="A245" s="721" t="s">
        <v>469</v>
      </c>
      <c r="B245" s="733">
        <v>841</v>
      </c>
      <c r="C245" s="529" t="s">
        <v>208</v>
      </c>
      <c r="D245" s="801" t="s">
        <v>87</v>
      </c>
      <c r="E245" s="179" t="s">
        <v>232</v>
      </c>
      <c r="F245" s="180" t="s">
        <v>212</v>
      </c>
      <c r="G245" s="180" t="s">
        <v>222</v>
      </c>
      <c r="H245" s="710" t="s">
        <v>178</v>
      </c>
      <c r="I245" s="529" t="s">
        <v>189</v>
      </c>
      <c r="J245" s="998">
        <v>1099.2</v>
      </c>
      <c r="K245" s="32"/>
      <c r="L245" s="91"/>
      <c r="M245" s="8"/>
      <c r="N245" s="8"/>
    </row>
    <row r="246" spans="1:14" s="2" customFormat="1" ht="69" customHeight="1">
      <c r="A246" s="827" t="s">
        <v>273</v>
      </c>
      <c r="B246" s="733">
        <v>841</v>
      </c>
      <c r="C246" s="529" t="s">
        <v>208</v>
      </c>
      <c r="D246" s="801"/>
      <c r="E246" s="179" t="s">
        <v>24</v>
      </c>
      <c r="F246" s="180" t="s">
        <v>91</v>
      </c>
      <c r="G246" s="180" t="s">
        <v>214</v>
      </c>
      <c r="H246" s="710" t="s">
        <v>18</v>
      </c>
      <c r="I246" s="529"/>
      <c r="J246" s="998">
        <f>J247</f>
        <v>1083.8</v>
      </c>
      <c r="K246" s="32"/>
      <c r="L246" s="91"/>
      <c r="M246" s="8"/>
      <c r="N246" s="8"/>
    </row>
    <row r="247" spans="1:14" s="2" customFormat="1" ht="42.75" customHeight="1">
      <c r="A247" s="767" t="s">
        <v>237</v>
      </c>
      <c r="B247" s="733">
        <v>841</v>
      </c>
      <c r="C247" s="529" t="s">
        <v>208</v>
      </c>
      <c r="D247" s="801"/>
      <c r="E247" s="179" t="s">
        <v>24</v>
      </c>
      <c r="F247" s="180" t="s">
        <v>212</v>
      </c>
      <c r="G247" s="180" t="s">
        <v>214</v>
      </c>
      <c r="H247" s="710" t="s">
        <v>215</v>
      </c>
      <c r="I247" s="529"/>
      <c r="J247" s="998">
        <f>J248</f>
        <v>1083.8</v>
      </c>
      <c r="K247" s="32"/>
      <c r="L247" s="91"/>
      <c r="M247" s="8"/>
      <c r="N247" s="8"/>
    </row>
    <row r="248" spans="1:14" s="2" customFormat="1" ht="48" customHeight="1">
      <c r="A248" s="828" t="s">
        <v>101</v>
      </c>
      <c r="B248" s="733">
        <v>841</v>
      </c>
      <c r="C248" s="529" t="s">
        <v>208</v>
      </c>
      <c r="D248" s="801"/>
      <c r="E248" s="179" t="s">
        <v>24</v>
      </c>
      <c r="F248" s="180" t="s">
        <v>212</v>
      </c>
      <c r="G248" s="180" t="s">
        <v>213</v>
      </c>
      <c r="H248" s="710" t="s">
        <v>215</v>
      </c>
      <c r="I248" s="529"/>
      <c r="J248" s="998">
        <f>J249</f>
        <v>1083.8</v>
      </c>
      <c r="K248" s="32"/>
      <c r="L248" s="91"/>
      <c r="M248" s="8"/>
      <c r="N248" s="8"/>
    </row>
    <row r="249" spans="1:14" s="2" customFormat="1" ht="76.5" customHeight="1">
      <c r="A249" s="772" t="s">
        <v>455</v>
      </c>
      <c r="B249" s="733">
        <v>841</v>
      </c>
      <c r="C249" s="529" t="s">
        <v>208</v>
      </c>
      <c r="D249" s="801"/>
      <c r="E249" s="179" t="s">
        <v>24</v>
      </c>
      <c r="F249" s="180" t="s">
        <v>212</v>
      </c>
      <c r="G249" s="180" t="s">
        <v>213</v>
      </c>
      <c r="H249" s="710" t="s">
        <v>435</v>
      </c>
      <c r="I249" s="529"/>
      <c r="J249" s="998">
        <f>J250</f>
        <v>1083.8</v>
      </c>
      <c r="K249" s="32"/>
      <c r="L249" s="91"/>
      <c r="M249" s="8"/>
      <c r="N249" s="8"/>
    </row>
    <row r="250" spans="1:14" s="2" customFormat="1" ht="31.5" customHeight="1">
      <c r="A250" s="772" t="s">
        <v>469</v>
      </c>
      <c r="B250" s="733">
        <v>841</v>
      </c>
      <c r="C250" s="529" t="s">
        <v>208</v>
      </c>
      <c r="D250" s="801"/>
      <c r="E250" s="179" t="s">
        <v>24</v>
      </c>
      <c r="F250" s="180" t="s">
        <v>212</v>
      </c>
      <c r="G250" s="180" t="s">
        <v>213</v>
      </c>
      <c r="H250" s="710" t="s">
        <v>435</v>
      </c>
      <c r="I250" s="529" t="s">
        <v>189</v>
      </c>
      <c r="J250" s="998">
        <v>1083.8</v>
      </c>
      <c r="K250" s="32"/>
      <c r="L250" s="91"/>
      <c r="M250" s="8"/>
      <c r="N250" s="8"/>
    </row>
    <row r="251" spans="1:14" s="2" customFormat="1" ht="77.25" customHeight="1">
      <c r="A251" s="716" t="s">
        <v>179</v>
      </c>
      <c r="B251" s="768">
        <v>841</v>
      </c>
      <c r="C251" s="183" t="s">
        <v>208</v>
      </c>
      <c r="D251" s="179" t="s">
        <v>147</v>
      </c>
      <c r="E251" s="179" t="s">
        <v>28</v>
      </c>
      <c r="F251" s="180" t="s">
        <v>91</v>
      </c>
      <c r="G251" s="180" t="s">
        <v>214</v>
      </c>
      <c r="H251" s="710" t="s">
        <v>215</v>
      </c>
      <c r="I251" s="183"/>
      <c r="J251" s="998">
        <f>J252</f>
        <v>120</v>
      </c>
      <c r="K251" s="88"/>
      <c r="L251" s="6"/>
      <c r="M251" s="8"/>
      <c r="N251" s="8"/>
    </row>
    <row r="252" spans="1:14" s="2" customFormat="1" ht="63.75" customHeight="1">
      <c r="A252" s="767" t="s">
        <v>271</v>
      </c>
      <c r="B252" s="832">
        <v>841</v>
      </c>
      <c r="C252" s="180" t="s">
        <v>208</v>
      </c>
      <c r="D252" s="179" t="s">
        <v>88</v>
      </c>
      <c r="E252" s="179" t="s">
        <v>28</v>
      </c>
      <c r="F252" s="180" t="s">
        <v>212</v>
      </c>
      <c r="G252" s="180" t="s">
        <v>214</v>
      </c>
      <c r="H252" s="710" t="s">
        <v>215</v>
      </c>
      <c r="I252" s="180"/>
      <c r="J252" s="388">
        <f>J253</f>
        <v>120</v>
      </c>
      <c r="K252" s="88"/>
      <c r="L252" s="6"/>
      <c r="M252" s="8"/>
      <c r="N252" s="8"/>
    </row>
    <row r="253" spans="1:14" s="2" customFormat="1" ht="39.75" customHeight="1">
      <c r="A253" s="727" t="s">
        <v>272</v>
      </c>
      <c r="B253" s="833">
        <v>841</v>
      </c>
      <c r="C253" s="195" t="s">
        <v>208</v>
      </c>
      <c r="D253" s="829" t="s">
        <v>89</v>
      </c>
      <c r="E253" s="212" t="s">
        <v>28</v>
      </c>
      <c r="F253" s="213" t="s">
        <v>212</v>
      </c>
      <c r="G253" s="213" t="s">
        <v>213</v>
      </c>
      <c r="H253" s="830" t="s">
        <v>215</v>
      </c>
      <c r="I253" s="195"/>
      <c r="J253" s="385">
        <f>J254</f>
        <v>120</v>
      </c>
      <c r="K253" s="88"/>
      <c r="L253" s="6"/>
      <c r="M253" s="8"/>
      <c r="N253" s="8"/>
    </row>
    <row r="254" spans="1:14" s="2" customFormat="1" ht="92.25" customHeight="1">
      <c r="A254" s="727" t="s">
        <v>607</v>
      </c>
      <c r="B254" s="833">
        <v>841</v>
      </c>
      <c r="C254" s="195" t="s">
        <v>208</v>
      </c>
      <c r="D254" s="829" t="s">
        <v>90</v>
      </c>
      <c r="E254" s="212" t="s">
        <v>28</v>
      </c>
      <c r="F254" s="213" t="s">
        <v>212</v>
      </c>
      <c r="G254" s="213" t="s">
        <v>213</v>
      </c>
      <c r="H254" s="831" t="s">
        <v>606</v>
      </c>
      <c r="I254" s="195"/>
      <c r="J254" s="385">
        <f>J255</f>
        <v>120</v>
      </c>
      <c r="K254" s="88"/>
      <c r="L254" s="91"/>
      <c r="M254" s="8"/>
      <c r="N254" s="8"/>
    </row>
    <row r="255" spans="1:14" s="2" customFormat="1" ht="39" customHeight="1">
      <c r="A255" s="135" t="s">
        <v>469</v>
      </c>
      <c r="B255" s="51">
        <v>841</v>
      </c>
      <c r="C255" s="32" t="s">
        <v>208</v>
      </c>
      <c r="D255" s="371"/>
      <c r="E255" s="372" t="s">
        <v>28</v>
      </c>
      <c r="F255" s="373" t="s">
        <v>212</v>
      </c>
      <c r="G255" s="373" t="s">
        <v>213</v>
      </c>
      <c r="H255" s="481" t="s">
        <v>606</v>
      </c>
      <c r="I255" s="32" t="s">
        <v>189</v>
      </c>
      <c r="J255" s="357">
        <v>120</v>
      </c>
      <c r="K255" s="88"/>
      <c r="L255" s="91"/>
      <c r="M255" s="8"/>
      <c r="N255" s="8"/>
    </row>
    <row r="256" spans="1:14" s="2" customFormat="1" ht="55.5" customHeight="1" hidden="1">
      <c r="A256" s="159" t="s">
        <v>247</v>
      </c>
      <c r="B256" s="51"/>
      <c r="C256" s="32" t="s">
        <v>208</v>
      </c>
      <c r="D256" s="306"/>
      <c r="E256" s="221" t="s">
        <v>243</v>
      </c>
      <c r="F256" s="222" t="s">
        <v>212</v>
      </c>
      <c r="G256" s="222" t="s">
        <v>213</v>
      </c>
      <c r="H256" s="466" t="s">
        <v>215</v>
      </c>
      <c r="I256" s="32"/>
      <c r="J256" s="403">
        <v>0</v>
      </c>
      <c r="K256" s="88"/>
      <c r="L256" s="6"/>
      <c r="M256" s="8"/>
      <c r="N256" s="8"/>
    </row>
    <row r="257" spans="1:14" s="2" customFormat="1" ht="29.25" customHeight="1" hidden="1">
      <c r="A257" s="135" t="s">
        <v>49</v>
      </c>
      <c r="B257" s="51"/>
      <c r="C257" s="32"/>
      <c r="D257" s="306"/>
      <c r="E257" s="221"/>
      <c r="F257" s="222"/>
      <c r="G257" s="222"/>
      <c r="H257" s="330"/>
      <c r="I257" s="32"/>
      <c r="J257" s="403"/>
      <c r="K257" s="88"/>
      <c r="L257" s="6"/>
      <c r="M257" s="8"/>
      <c r="N257" s="8"/>
    </row>
    <row r="258" spans="1:14" s="2" customFormat="1" ht="40.5" customHeight="1" hidden="1">
      <c r="A258" s="162" t="s">
        <v>253</v>
      </c>
      <c r="B258" s="51"/>
      <c r="C258" s="32" t="s">
        <v>208</v>
      </c>
      <c r="D258" s="306"/>
      <c r="E258" s="221" t="s">
        <v>243</v>
      </c>
      <c r="F258" s="222" t="s">
        <v>212</v>
      </c>
      <c r="G258" s="222" t="s">
        <v>222</v>
      </c>
      <c r="H258" s="330" t="s">
        <v>215</v>
      </c>
      <c r="I258" s="32"/>
      <c r="J258" s="403">
        <v>0</v>
      </c>
      <c r="K258" s="88"/>
      <c r="L258" s="6"/>
      <c r="M258" s="8"/>
      <c r="N258" s="8"/>
    </row>
    <row r="259" spans="1:14" s="2" customFormat="1" ht="70.5" customHeight="1" hidden="1">
      <c r="A259" s="159" t="s">
        <v>254</v>
      </c>
      <c r="B259" s="51"/>
      <c r="C259" s="32" t="s">
        <v>208</v>
      </c>
      <c r="D259" s="371"/>
      <c r="E259" s="372" t="s">
        <v>243</v>
      </c>
      <c r="F259" s="373" t="s">
        <v>212</v>
      </c>
      <c r="G259" s="373" t="s">
        <v>222</v>
      </c>
      <c r="H259" s="481" t="s">
        <v>251</v>
      </c>
      <c r="I259" s="32"/>
      <c r="J259" s="357">
        <v>0</v>
      </c>
      <c r="K259" s="88"/>
      <c r="L259" s="6"/>
      <c r="M259" s="8"/>
      <c r="N259" s="8"/>
    </row>
    <row r="260" spans="1:14" s="2" customFormat="1" ht="27" customHeight="1" hidden="1">
      <c r="A260" s="70" t="s">
        <v>49</v>
      </c>
      <c r="B260" s="51"/>
      <c r="C260" s="32" t="s">
        <v>208</v>
      </c>
      <c r="D260" s="371"/>
      <c r="E260" s="372" t="s">
        <v>243</v>
      </c>
      <c r="F260" s="373" t="s">
        <v>212</v>
      </c>
      <c r="G260" s="373" t="s">
        <v>222</v>
      </c>
      <c r="H260" s="481" t="s">
        <v>251</v>
      </c>
      <c r="I260" s="32" t="s">
        <v>189</v>
      </c>
      <c r="J260" s="357">
        <v>0</v>
      </c>
      <c r="K260" s="88"/>
      <c r="L260" s="6"/>
      <c r="M260" s="8"/>
      <c r="N260" s="8"/>
    </row>
    <row r="261" spans="1:14" s="2" customFormat="1" ht="51.75" customHeight="1" hidden="1">
      <c r="A261" s="162" t="s">
        <v>253</v>
      </c>
      <c r="B261" s="51"/>
      <c r="C261" s="32" t="s">
        <v>208</v>
      </c>
      <c r="D261" s="371"/>
      <c r="E261" s="372" t="s">
        <v>243</v>
      </c>
      <c r="F261" s="373" t="s">
        <v>212</v>
      </c>
      <c r="G261" s="373" t="s">
        <v>222</v>
      </c>
      <c r="H261" s="481" t="s">
        <v>215</v>
      </c>
      <c r="I261" s="32"/>
      <c r="J261" s="357">
        <v>0</v>
      </c>
      <c r="K261" s="88"/>
      <c r="L261" s="6"/>
      <c r="M261" s="8"/>
      <c r="N261" s="8"/>
    </row>
    <row r="262" spans="1:14" s="2" customFormat="1" ht="77.25" customHeight="1" hidden="1">
      <c r="A262" s="159" t="s">
        <v>254</v>
      </c>
      <c r="B262" s="51"/>
      <c r="C262" s="32" t="s">
        <v>208</v>
      </c>
      <c r="D262" s="371"/>
      <c r="E262" s="372" t="s">
        <v>243</v>
      </c>
      <c r="F262" s="373" t="s">
        <v>212</v>
      </c>
      <c r="G262" s="373" t="s">
        <v>222</v>
      </c>
      <c r="H262" s="481" t="s">
        <v>261</v>
      </c>
      <c r="I262" s="32"/>
      <c r="J262" s="406">
        <v>0</v>
      </c>
      <c r="K262" s="88"/>
      <c r="L262" s="6"/>
      <c r="M262" s="8"/>
      <c r="N262" s="8"/>
    </row>
    <row r="263" spans="1:14" s="2" customFormat="1" ht="27" customHeight="1" hidden="1">
      <c r="A263" s="135" t="s">
        <v>49</v>
      </c>
      <c r="B263" s="119"/>
      <c r="C263" s="30" t="s">
        <v>208</v>
      </c>
      <c r="D263" s="306"/>
      <c r="E263" s="221" t="s">
        <v>243</v>
      </c>
      <c r="F263" s="222" t="s">
        <v>212</v>
      </c>
      <c r="G263" s="222" t="s">
        <v>222</v>
      </c>
      <c r="H263" s="330" t="s">
        <v>261</v>
      </c>
      <c r="I263" s="30" t="s">
        <v>262</v>
      </c>
      <c r="J263" s="407">
        <v>0</v>
      </c>
      <c r="K263" s="88"/>
      <c r="L263" s="6"/>
      <c r="M263" s="8"/>
      <c r="N263" s="8"/>
    </row>
    <row r="264" spans="1:14" s="2" customFormat="1" ht="42" customHeight="1" hidden="1">
      <c r="A264" s="135" t="s">
        <v>245</v>
      </c>
      <c r="B264" s="119"/>
      <c r="C264" s="30" t="s">
        <v>208</v>
      </c>
      <c r="D264" s="306"/>
      <c r="E264" s="221" t="s">
        <v>243</v>
      </c>
      <c r="F264" s="222" t="s">
        <v>212</v>
      </c>
      <c r="G264" s="222" t="s">
        <v>233</v>
      </c>
      <c r="H264" s="330" t="s">
        <v>215</v>
      </c>
      <c r="I264" s="30"/>
      <c r="J264" s="278" t="s">
        <v>91</v>
      </c>
      <c r="K264" s="88"/>
      <c r="L264" s="6"/>
      <c r="M264" s="8"/>
      <c r="N264" s="8"/>
    </row>
    <row r="265" spans="1:14" s="2" customFormat="1" ht="42" customHeight="1" hidden="1">
      <c r="A265" s="135" t="s">
        <v>246</v>
      </c>
      <c r="B265" s="119"/>
      <c r="C265" s="30" t="s">
        <v>208</v>
      </c>
      <c r="D265" s="306"/>
      <c r="E265" s="221" t="s">
        <v>243</v>
      </c>
      <c r="F265" s="222" t="s">
        <v>212</v>
      </c>
      <c r="G265" s="222" t="s">
        <v>233</v>
      </c>
      <c r="H265" s="330" t="s">
        <v>244</v>
      </c>
      <c r="I265" s="30"/>
      <c r="J265" s="278" t="s">
        <v>91</v>
      </c>
      <c r="K265" s="88"/>
      <c r="L265" s="6"/>
      <c r="M265" s="8"/>
      <c r="N265" s="8"/>
    </row>
    <row r="266" spans="1:14" s="2" customFormat="1" ht="27" customHeight="1" hidden="1">
      <c r="A266" s="135" t="s">
        <v>49</v>
      </c>
      <c r="B266" s="119"/>
      <c r="C266" s="30" t="s">
        <v>208</v>
      </c>
      <c r="D266" s="306"/>
      <c r="E266" s="221" t="s">
        <v>243</v>
      </c>
      <c r="F266" s="222" t="s">
        <v>212</v>
      </c>
      <c r="G266" s="222" t="s">
        <v>233</v>
      </c>
      <c r="H266" s="330" t="s">
        <v>244</v>
      </c>
      <c r="I266" s="30"/>
      <c r="J266" s="278" t="s">
        <v>91</v>
      </c>
      <c r="K266" s="88"/>
      <c r="L266" s="6"/>
      <c r="M266" s="8"/>
      <c r="N266" s="8"/>
    </row>
    <row r="267" spans="1:14" s="2" customFormat="1" ht="27" customHeight="1" hidden="1" thickBot="1">
      <c r="A267" s="152" t="s">
        <v>209</v>
      </c>
      <c r="B267" s="834"/>
      <c r="C267" s="79" t="s">
        <v>208</v>
      </c>
      <c r="D267" s="363"/>
      <c r="E267" s="231" t="s">
        <v>243</v>
      </c>
      <c r="F267" s="232" t="s">
        <v>212</v>
      </c>
      <c r="G267" s="232" t="s">
        <v>233</v>
      </c>
      <c r="H267" s="334" t="s">
        <v>244</v>
      </c>
      <c r="I267" s="79" t="s">
        <v>189</v>
      </c>
      <c r="J267" s="361" t="s">
        <v>91</v>
      </c>
      <c r="K267" s="88"/>
      <c r="L267" s="6"/>
      <c r="M267" s="8"/>
      <c r="N267" s="8"/>
    </row>
    <row r="268" spans="1:14" s="2" customFormat="1" ht="70.5" customHeight="1" hidden="1">
      <c r="A268" s="162" t="s">
        <v>259</v>
      </c>
      <c r="B268" s="113"/>
      <c r="C268" s="16" t="s">
        <v>208</v>
      </c>
      <c r="D268" s="306"/>
      <c r="E268" s="221" t="s">
        <v>38</v>
      </c>
      <c r="F268" s="222" t="s">
        <v>37</v>
      </c>
      <c r="G268" s="222" t="s">
        <v>213</v>
      </c>
      <c r="H268" s="330" t="s">
        <v>260</v>
      </c>
      <c r="I268" s="16"/>
      <c r="J268" s="412">
        <v>0</v>
      </c>
      <c r="K268" s="88"/>
      <c r="L268" s="34"/>
      <c r="M268" s="8"/>
      <c r="N268" s="8"/>
    </row>
    <row r="269" spans="1:14" s="2" customFormat="1" ht="27.75" customHeight="1" hidden="1" thickBot="1">
      <c r="A269" s="70" t="s">
        <v>49</v>
      </c>
      <c r="B269" s="113"/>
      <c r="C269" s="16" t="s">
        <v>208</v>
      </c>
      <c r="D269" s="306"/>
      <c r="E269" s="221" t="s">
        <v>38</v>
      </c>
      <c r="F269" s="222" t="s">
        <v>37</v>
      </c>
      <c r="G269" s="222" t="s">
        <v>213</v>
      </c>
      <c r="H269" s="330" t="s">
        <v>260</v>
      </c>
      <c r="I269" s="16" t="s">
        <v>189</v>
      </c>
      <c r="J269" s="278">
        <v>0</v>
      </c>
      <c r="K269" s="88"/>
      <c r="L269" s="34"/>
      <c r="M269" s="8"/>
      <c r="N269" s="8"/>
    </row>
    <row r="270" spans="1:14" s="2" customFormat="1" ht="27.75" customHeight="1">
      <c r="A270" s="1185" t="s">
        <v>199</v>
      </c>
      <c r="B270" s="1184">
        <v>841</v>
      </c>
      <c r="C270" s="16" t="s">
        <v>208</v>
      </c>
      <c r="D270" s="306"/>
      <c r="E270" s="221" t="s">
        <v>38</v>
      </c>
      <c r="F270" s="222" t="s">
        <v>91</v>
      </c>
      <c r="G270" s="222" t="s">
        <v>214</v>
      </c>
      <c r="H270" s="330" t="s">
        <v>215</v>
      </c>
      <c r="I270" s="16"/>
      <c r="J270" s="284">
        <f>J271</f>
        <v>24.34</v>
      </c>
      <c r="K270" s="88"/>
      <c r="L270" s="34"/>
      <c r="M270" s="8"/>
      <c r="N270" s="8"/>
    </row>
    <row r="271" spans="1:14" s="2" customFormat="1" ht="27.75" customHeight="1">
      <c r="A271" s="456" t="s">
        <v>15</v>
      </c>
      <c r="B271" s="1184">
        <v>841</v>
      </c>
      <c r="C271" s="16" t="s">
        <v>208</v>
      </c>
      <c r="D271" s="306"/>
      <c r="E271" s="221" t="s">
        <v>38</v>
      </c>
      <c r="F271" s="222" t="s">
        <v>37</v>
      </c>
      <c r="G271" s="222" t="s">
        <v>214</v>
      </c>
      <c r="H271" s="330" t="s">
        <v>215</v>
      </c>
      <c r="I271" s="16"/>
      <c r="J271" s="278">
        <f>J272</f>
        <v>24.34</v>
      </c>
      <c r="K271" s="88"/>
      <c r="L271" s="34"/>
      <c r="M271" s="8"/>
      <c r="N271" s="8"/>
    </row>
    <row r="272" spans="1:14" s="2" customFormat="1" ht="27.75" customHeight="1">
      <c r="A272" s="456" t="s">
        <v>15</v>
      </c>
      <c r="B272" s="1184">
        <v>841</v>
      </c>
      <c r="C272" s="16" t="s">
        <v>208</v>
      </c>
      <c r="D272" s="306"/>
      <c r="E272" s="221" t="s">
        <v>38</v>
      </c>
      <c r="F272" s="222" t="s">
        <v>37</v>
      </c>
      <c r="G272" s="222" t="s">
        <v>213</v>
      </c>
      <c r="H272" s="330" t="s">
        <v>215</v>
      </c>
      <c r="I272" s="16"/>
      <c r="J272" s="278">
        <f>J273+J275</f>
        <v>24.34</v>
      </c>
      <c r="K272" s="88"/>
      <c r="L272" s="34"/>
      <c r="M272" s="8"/>
      <c r="N272" s="8"/>
    </row>
    <row r="273" spans="1:14" s="2" customFormat="1" ht="27.75" customHeight="1">
      <c r="A273" s="772" t="s">
        <v>610</v>
      </c>
      <c r="B273" s="1184">
        <v>841</v>
      </c>
      <c r="C273" s="16" t="s">
        <v>208</v>
      </c>
      <c r="D273" s="306"/>
      <c r="E273" s="221" t="s">
        <v>38</v>
      </c>
      <c r="F273" s="222" t="s">
        <v>37</v>
      </c>
      <c r="G273" s="222" t="s">
        <v>213</v>
      </c>
      <c r="H273" s="330" t="s">
        <v>270</v>
      </c>
      <c r="I273" s="16"/>
      <c r="J273" s="278">
        <f>J274</f>
        <v>11.69</v>
      </c>
      <c r="K273" s="88"/>
      <c r="L273" s="34"/>
      <c r="M273" s="8"/>
      <c r="N273" s="8"/>
    </row>
    <row r="274" spans="1:14" s="2" customFormat="1" ht="27.75" customHeight="1">
      <c r="A274" s="1214" t="s">
        <v>454</v>
      </c>
      <c r="B274" s="1184">
        <v>841</v>
      </c>
      <c r="C274" s="16" t="s">
        <v>208</v>
      </c>
      <c r="D274" s="306"/>
      <c r="E274" s="221" t="s">
        <v>38</v>
      </c>
      <c r="F274" s="222" t="s">
        <v>37</v>
      </c>
      <c r="G274" s="222" t="s">
        <v>213</v>
      </c>
      <c r="H274" s="330" t="s">
        <v>270</v>
      </c>
      <c r="I274" s="16" t="s">
        <v>189</v>
      </c>
      <c r="J274" s="278">
        <v>11.69</v>
      </c>
      <c r="K274" s="88"/>
      <c r="L274" s="34"/>
      <c r="M274" s="8"/>
      <c r="N274" s="8"/>
    </row>
    <row r="275" spans="1:14" s="2" customFormat="1" ht="27.75" customHeight="1">
      <c r="A275" s="928" t="s">
        <v>459</v>
      </c>
      <c r="B275" s="113">
        <v>841</v>
      </c>
      <c r="C275" s="16" t="s">
        <v>208</v>
      </c>
      <c r="D275" s="306"/>
      <c r="E275" s="221" t="s">
        <v>38</v>
      </c>
      <c r="F275" s="222" t="s">
        <v>37</v>
      </c>
      <c r="G275" s="222" t="s">
        <v>213</v>
      </c>
      <c r="H275" s="330" t="s">
        <v>600</v>
      </c>
      <c r="I275" s="16"/>
      <c r="J275" s="278">
        <f>J276</f>
        <v>12.65</v>
      </c>
      <c r="K275" s="88"/>
      <c r="L275" s="34"/>
      <c r="M275" s="8"/>
      <c r="N275" s="8"/>
    </row>
    <row r="276" spans="1:14" s="2" customFormat="1" ht="27.75" customHeight="1">
      <c r="A276" s="70" t="s">
        <v>197</v>
      </c>
      <c r="B276" s="113">
        <v>841</v>
      </c>
      <c r="C276" s="16" t="s">
        <v>208</v>
      </c>
      <c r="D276" s="306"/>
      <c r="E276" s="221" t="s">
        <v>38</v>
      </c>
      <c r="F276" s="222" t="s">
        <v>37</v>
      </c>
      <c r="G276" s="222" t="s">
        <v>213</v>
      </c>
      <c r="H276" s="330" t="s">
        <v>600</v>
      </c>
      <c r="I276" s="16" t="s">
        <v>515</v>
      </c>
      <c r="J276" s="278">
        <v>12.65</v>
      </c>
      <c r="K276" s="88"/>
      <c r="L276" s="34"/>
      <c r="M276" s="8"/>
      <c r="N276" s="8"/>
    </row>
    <row r="277" spans="1:14" s="19" customFormat="1" ht="15">
      <c r="A277" s="267" t="s">
        <v>126</v>
      </c>
      <c r="B277" s="1183" t="s">
        <v>48</v>
      </c>
      <c r="C277" s="112" t="s">
        <v>116</v>
      </c>
      <c r="D277" s="288"/>
      <c r="E277" s="288"/>
      <c r="F277" s="49"/>
      <c r="G277" s="49"/>
      <c r="H277" s="114"/>
      <c r="I277" s="49"/>
      <c r="J277" s="268">
        <f>J278</f>
        <v>1545.8000000000002</v>
      </c>
      <c r="K277" s="21"/>
      <c r="L277" s="21"/>
      <c r="M277" s="20"/>
      <c r="N277" s="20"/>
    </row>
    <row r="278" spans="1:14" s="19" customFormat="1" ht="24" customHeight="1">
      <c r="A278" s="835" t="s">
        <v>104</v>
      </c>
      <c r="B278" s="836">
        <v>841</v>
      </c>
      <c r="C278" s="769" t="s">
        <v>103</v>
      </c>
      <c r="D278" s="770"/>
      <c r="E278" s="770"/>
      <c r="F278" s="769"/>
      <c r="G278" s="769"/>
      <c r="H278" s="771"/>
      <c r="I278" s="769"/>
      <c r="J278" s="1036">
        <f>J279</f>
        <v>1545.8000000000002</v>
      </c>
      <c r="K278" s="21"/>
      <c r="L278" s="21"/>
      <c r="M278" s="20"/>
      <c r="N278" s="20"/>
    </row>
    <row r="279" spans="1:14" s="19" customFormat="1" ht="24" customHeight="1">
      <c r="A279" s="835" t="s">
        <v>104</v>
      </c>
      <c r="B279" s="836">
        <v>841</v>
      </c>
      <c r="C279" s="769" t="s">
        <v>103</v>
      </c>
      <c r="D279" s="770"/>
      <c r="E279" s="770" t="s">
        <v>214</v>
      </c>
      <c r="F279" s="769" t="s">
        <v>91</v>
      </c>
      <c r="G279" s="769" t="s">
        <v>214</v>
      </c>
      <c r="H279" s="771" t="s">
        <v>215</v>
      </c>
      <c r="I279" s="769"/>
      <c r="J279" s="1036">
        <f>J280</f>
        <v>1545.8000000000002</v>
      </c>
      <c r="K279" s="21"/>
      <c r="L279" s="21"/>
      <c r="M279" s="20"/>
      <c r="N279" s="20"/>
    </row>
    <row r="280" spans="1:14" s="19" customFormat="1" ht="79.5" customHeight="1">
      <c r="A280" s="835" t="s">
        <v>534</v>
      </c>
      <c r="B280" s="803">
        <v>841</v>
      </c>
      <c r="C280" s="724" t="s">
        <v>103</v>
      </c>
      <c r="D280" s="725" t="s">
        <v>65</v>
      </c>
      <c r="E280" s="725" t="s">
        <v>233</v>
      </c>
      <c r="F280" s="724" t="s">
        <v>91</v>
      </c>
      <c r="G280" s="724" t="s">
        <v>214</v>
      </c>
      <c r="H280" s="726" t="s">
        <v>215</v>
      </c>
      <c r="I280" s="724"/>
      <c r="J280" s="1041">
        <f>J281</f>
        <v>1545.8000000000002</v>
      </c>
      <c r="K280" s="21"/>
      <c r="L280" s="21"/>
      <c r="M280" s="20"/>
      <c r="N280" s="20"/>
    </row>
    <row r="281" spans="1:14" s="19" customFormat="1" ht="63.75" customHeight="1">
      <c r="A281" s="837" t="s">
        <v>11</v>
      </c>
      <c r="B281" s="803">
        <v>841</v>
      </c>
      <c r="C281" s="529" t="s">
        <v>103</v>
      </c>
      <c r="D281" s="718" t="s">
        <v>66</v>
      </c>
      <c r="E281" s="718" t="s">
        <v>233</v>
      </c>
      <c r="F281" s="529" t="s">
        <v>212</v>
      </c>
      <c r="G281" s="529" t="s">
        <v>214</v>
      </c>
      <c r="H281" s="719" t="s">
        <v>215</v>
      </c>
      <c r="I281" s="529"/>
      <c r="J281" s="1027">
        <f>J282</f>
        <v>1545.8000000000002</v>
      </c>
      <c r="K281" s="21"/>
      <c r="L281" s="21"/>
      <c r="M281" s="20"/>
      <c r="N281" s="20"/>
    </row>
    <row r="282" spans="1:14" s="19" customFormat="1" ht="37.5" customHeight="1">
      <c r="A282" s="727" t="s">
        <v>12</v>
      </c>
      <c r="B282" s="833">
        <v>841</v>
      </c>
      <c r="C282" s="529" t="s">
        <v>103</v>
      </c>
      <c r="D282" s="441" t="s">
        <v>133</v>
      </c>
      <c r="E282" s="212" t="s">
        <v>233</v>
      </c>
      <c r="F282" s="213" t="s">
        <v>212</v>
      </c>
      <c r="G282" s="213" t="s">
        <v>213</v>
      </c>
      <c r="H282" s="830" t="s">
        <v>215</v>
      </c>
      <c r="I282" s="529"/>
      <c r="J282" s="1027">
        <f>J283+J285</f>
        <v>1545.8000000000002</v>
      </c>
      <c r="K282" s="21"/>
      <c r="L282" s="21"/>
      <c r="M282" s="20"/>
      <c r="N282" s="20"/>
    </row>
    <row r="283" spans="1:14" s="19" customFormat="1" ht="30" customHeight="1">
      <c r="A283" s="727" t="s">
        <v>418</v>
      </c>
      <c r="B283" s="833">
        <v>841</v>
      </c>
      <c r="C283" s="529" t="s">
        <v>103</v>
      </c>
      <c r="D283" s="441" t="s">
        <v>67</v>
      </c>
      <c r="E283" s="212" t="s">
        <v>233</v>
      </c>
      <c r="F283" s="213" t="s">
        <v>212</v>
      </c>
      <c r="G283" s="213" t="s">
        <v>213</v>
      </c>
      <c r="H283" s="830" t="s">
        <v>228</v>
      </c>
      <c r="I283" s="529"/>
      <c r="J283" s="1027">
        <f>J284</f>
        <v>727.2</v>
      </c>
      <c r="K283" s="21"/>
      <c r="L283" s="21"/>
      <c r="M283" s="20"/>
      <c r="N283" s="20"/>
    </row>
    <row r="284" spans="1:14" s="19" customFormat="1" ht="54" customHeight="1">
      <c r="A284" s="772" t="s">
        <v>473</v>
      </c>
      <c r="B284" s="838">
        <v>841</v>
      </c>
      <c r="C284" s="183" t="s">
        <v>103</v>
      </c>
      <c r="D284" s="441" t="s">
        <v>67</v>
      </c>
      <c r="E284" s="212" t="s">
        <v>233</v>
      </c>
      <c r="F284" s="213" t="s">
        <v>212</v>
      </c>
      <c r="G284" s="213" t="s">
        <v>213</v>
      </c>
      <c r="H284" s="830" t="s">
        <v>228</v>
      </c>
      <c r="I284" s="183" t="s">
        <v>498</v>
      </c>
      <c r="J284" s="998">
        <v>727.2</v>
      </c>
      <c r="K284" s="21"/>
      <c r="L284" s="21"/>
      <c r="M284" s="20"/>
      <c r="N284" s="20"/>
    </row>
    <row r="285" spans="1:14" s="19" customFormat="1" ht="45" customHeight="1">
      <c r="A285" s="772" t="s">
        <v>535</v>
      </c>
      <c r="B285" s="838">
        <v>841</v>
      </c>
      <c r="C285" s="183" t="s">
        <v>103</v>
      </c>
      <c r="D285" s="441"/>
      <c r="E285" s="212" t="s">
        <v>233</v>
      </c>
      <c r="F285" s="213" t="s">
        <v>212</v>
      </c>
      <c r="G285" s="213" t="s">
        <v>213</v>
      </c>
      <c r="H285" s="830" t="s">
        <v>441</v>
      </c>
      <c r="I285" s="183"/>
      <c r="J285" s="998">
        <f>J286</f>
        <v>818.6</v>
      </c>
      <c r="K285" s="21"/>
      <c r="L285" s="21"/>
      <c r="M285" s="20"/>
      <c r="N285" s="20"/>
    </row>
    <row r="286" spans="1:14" s="19" customFormat="1" ht="62.25" customHeight="1">
      <c r="A286" s="772" t="s">
        <v>536</v>
      </c>
      <c r="B286" s="838">
        <v>841</v>
      </c>
      <c r="C286" s="183" t="s">
        <v>103</v>
      </c>
      <c r="D286" s="441"/>
      <c r="E286" s="212" t="s">
        <v>233</v>
      </c>
      <c r="F286" s="213" t="s">
        <v>212</v>
      </c>
      <c r="G286" s="213" t="s">
        <v>213</v>
      </c>
      <c r="H286" s="830" t="s">
        <v>441</v>
      </c>
      <c r="I286" s="183" t="s">
        <v>498</v>
      </c>
      <c r="J286" s="998">
        <f>J287</f>
        <v>818.6</v>
      </c>
      <c r="K286" s="21"/>
      <c r="L286" s="21"/>
      <c r="M286" s="20"/>
      <c r="N286" s="20"/>
    </row>
    <row r="287" spans="1:14" s="19" customFormat="1" ht="62.25" customHeight="1">
      <c r="A287" s="772" t="s">
        <v>536</v>
      </c>
      <c r="B287" s="838">
        <v>841</v>
      </c>
      <c r="C287" s="183" t="s">
        <v>103</v>
      </c>
      <c r="D287" s="441"/>
      <c r="E287" s="212" t="s">
        <v>233</v>
      </c>
      <c r="F287" s="213" t="s">
        <v>212</v>
      </c>
      <c r="G287" s="213" t="s">
        <v>213</v>
      </c>
      <c r="H287" s="830" t="s">
        <v>441</v>
      </c>
      <c r="I287" s="183" t="s">
        <v>498</v>
      </c>
      <c r="J287" s="998">
        <v>818.6</v>
      </c>
      <c r="K287" s="21"/>
      <c r="L287" s="21"/>
      <c r="M287" s="20"/>
      <c r="N287" s="20"/>
    </row>
    <row r="288" spans="1:14" s="19" customFormat="1" ht="38.25" customHeight="1" hidden="1">
      <c r="A288" s="135"/>
      <c r="B288" s="153"/>
      <c r="C288" s="23"/>
      <c r="D288" s="472"/>
      <c r="E288" s="221"/>
      <c r="F288" s="222"/>
      <c r="G288" s="222"/>
      <c r="H288" s="330"/>
      <c r="I288" s="23"/>
      <c r="J288" s="394"/>
      <c r="K288" s="21"/>
      <c r="L288" s="21"/>
      <c r="M288" s="20"/>
      <c r="N288" s="20"/>
    </row>
    <row r="289" spans="1:14" s="46" customFormat="1" ht="16.5" customHeight="1">
      <c r="A289" s="486" t="s">
        <v>115</v>
      </c>
      <c r="B289" s="839" t="s">
        <v>48</v>
      </c>
      <c r="C289" s="840" t="s">
        <v>114</v>
      </c>
      <c r="D289" s="841"/>
      <c r="E289" s="841"/>
      <c r="F289" s="842"/>
      <c r="G289" s="842"/>
      <c r="H289" s="840"/>
      <c r="I289" s="816"/>
      <c r="J289" s="270">
        <f>J290</f>
        <v>345</v>
      </c>
      <c r="K289" s="48"/>
      <c r="L289" s="48"/>
      <c r="M289" s="47"/>
      <c r="N289" s="47"/>
    </row>
    <row r="290" spans="1:14" s="10" customFormat="1" ht="24.75" customHeight="1">
      <c r="A290" s="796" t="s">
        <v>180</v>
      </c>
      <c r="B290" s="733">
        <v>841</v>
      </c>
      <c r="C290" s="746" t="s">
        <v>194</v>
      </c>
      <c r="D290" s="843"/>
      <c r="E290" s="843"/>
      <c r="F290" s="532"/>
      <c r="G290" s="532"/>
      <c r="H290" s="844"/>
      <c r="I290" s="845"/>
      <c r="J290" s="1126">
        <f>J292</f>
        <v>345</v>
      </c>
      <c r="K290" s="81"/>
      <c r="L290" s="81"/>
      <c r="M290" s="80"/>
      <c r="N290" s="80"/>
    </row>
    <row r="291" spans="1:14" s="10" customFormat="1" ht="24.75" customHeight="1">
      <c r="A291" s="796" t="s">
        <v>180</v>
      </c>
      <c r="B291" s="733">
        <v>841</v>
      </c>
      <c r="C291" s="746" t="s">
        <v>194</v>
      </c>
      <c r="D291" s="843"/>
      <c r="E291" s="843" t="s">
        <v>214</v>
      </c>
      <c r="F291" s="532" t="s">
        <v>91</v>
      </c>
      <c r="G291" s="532" t="s">
        <v>214</v>
      </c>
      <c r="H291" s="844" t="s">
        <v>215</v>
      </c>
      <c r="I291" s="845"/>
      <c r="J291" s="1126">
        <f>J292</f>
        <v>345</v>
      </c>
      <c r="K291" s="81"/>
      <c r="L291" s="81"/>
      <c r="M291" s="80"/>
      <c r="N291" s="80"/>
    </row>
    <row r="292" spans="1:14" s="19" customFormat="1" ht="28.5" customHeight="1">
      <c r="A292" s="727" t="s">
        <v>199</v>
      </c>
      <c r="B292" s="803">
        <v>841</v>
      </c>
      <c r="C292" s="529" t="s">
        <v>194</v>
      </c>
      <c r="D292" s="764" t="s">
        <v>156</v>
      </c>
      <c r="E292" s="182" t="s">
        <v>38</v>
      </c>
      <c r="F292" s="783" t="s">
        <v>37</v>
      </c>
      <c r="G292" s="183" t="s">
        <v>214</v>
      </c>
      <c r="H292" s="765" t="s">
        <v>215</v>
      </c>
      <c r="I292" s="529"/>
      <c r="J292" s="1038">
        <f>J293</f>
        <v>345</v>
      </c>
      <c r="K292" s="21"/>
      <c r="L292" s="21"/>
      <c r="M292" s="20"/>
      <c r="N292" s="20"/>
    </row>
    <row r="293" spans="1:14" s="19" customFormat="1" ht="18.75" customHeight="1">
      <c r="A293" s="727" t="s">
        <v>198</v>
      </c>
      <c r="B293" s="803">
        <v>841</v>
      </c>
      <c r="C293" s="529" t="s">
        <v>194</v>
      </c>
      <c r="D293" s="764" t="s">
        <v>149</v>
      </c>
      <c r="E293" s="182" t="s">
        <v>38</v>
      </c>
      <c r="F293" s="183" t="s">
        <v>37</v>
      </c>
      <c r="G293" s="783" t="s">
        <v>214</v>
      </c>
      <c r="H293" s="765" t="s">
        <v>215</v>
      </c>
      <c r="I293" s="529"/>
      <c r="J293" s="1038">
        <f>J296</f>
        <v>345</v>
      </c>
      <c r="K293" s="21"/>
      <c r="L293" s="21"/>
      <c r="M293" s="20"/>
      <c r="N293" s="20"/>
    </row>
    <row r="294" spans="1:14" s="19" customFormat="1" ht="20.25" customHeight="1">
      <c r="A294" s="846" t="s">
        <v>15</v>
      </c>
      <c r="B294" s="803">
        <v>841</v>
      </c>
      <c r="C294" s="529" t="s">
        <v>194</v>
      </c>
      <c r="D294" s="764" t="s">
        <v>165</v>
      </c>
      <c r="E294" s="182" t="s">
        <v>38</v>
      </c>
      <c r="F294" s="183" t="s">
        <v>37</v>
      </c>
      <c r="G294" s="183" t="s">
        <v>213</v>
      </c>
      <c r="H294" s="810" t="s">
        <v>215</v>
      </c>
      <c r="I294" s="529"/>
      <c r="J294" s="1038">
        <f>J295</f>
        <v>345</v>
      </c>
      <c r="K294" s="21"/>
      <c r="L294" s="21"/>
      <c r="M294" s="20"/>
      <c r="N294" s="20"/>
    </row>
    <row r="295" spans="1:14" s="19" customFormat="1" ht="20.25" customHeight="1">
      <c r="A295" s="826" t="s">
        <v>180</v>
      </c>
      <c r="B295" s="803">
        <v>841</v>
      </c>
      <c r="C295" s="529" t="s">
        <v>194</v>
      </c>
      <c r="D295" s="764"/>
      <c r="E295" s="782" t="s">
        <v>38</v>
      </c>
      <c r="F295" s="783" t="s">
        <v>37</v>
      </c>
      <c r="G295" s="783" t="s">
        <v>213</v>
      </c>
      <c r="H295" s="810" t="s">
        <v>39</v>
      </c>
      <c r="I295" s="529"/>
      <c r="J295" s="1038">
        <f>J296</f>
        <v>345</v>
      </c>
      <c r="K295" s="21"/>
      <c r="L295" s="21"/>
      <c r="M295" s="20"/>
      <c r="N295" s="20"/>
    </row>
    <row r="296" spans="1:14" s="19" customFormat="1" ht="39.75" customHeight="1" thickBot="1">
      <c r="A296" s="157" t="s">
        <v>474</v>
      </c>
      <c r="B296" s="29">
        <v>841</v>
      </c>
      <c r="C296" s="30" t="s">
        <v>194</v>
      </c>
      <c r="D296" s="308" t="s">
        <v>165</v>
      </c>
      <c r="E296" s="332">
        <v>68</v>
      </c>
      <c r="F296" s="333">
        <v>9</v>
      </c>
      <c r="G296" s="232" t="s">
        <v>213</v>
      </c>
      <c r="H296" s="334" t="s">
        <v>39</v>
      </c>
      <c r="I296" s="30" t="s">
        <v>580</v>
      </c>
      <c r="J296" s="1038">
        <v>345</v>
      </c>
      <c r="K296" s="21"/>
      <c r="L296" s="21"/>
      <c r="M296" s="20"/>
      <c r="N296" s="20"/>
    </row>
    <row r="297" spans="1:14" s="73" customFormat="1" ht="18.75" thickBot="1">
      <c r="A297" s="1259" t="s">
        <v>125</v>
      </c>
      <c r="B297" s="1260"/>
      <c r="C297" s="1260"/>
      <c r="D297" s="1260"/>
      <c r="E297" s="903"/>
      <c r="F297" s="903"/>
      <c r="G297" s="903"/>
      <c r="H297" s="903"/>
      <c r="I297" s="1136"/>
      <c r="J297" s="342">
        <f>J19</f>
        <v>13388.04</v>
      </c>
      <c r="K297" s="74"/>
      <c r="L297" s="74"/>
      <c r="M297" s="74"/>
      <c r="N297" s="74"/>
    </row>
    <row r="298" spans="1:14" s="5" customFormat="1" ht="18">
      <c r="A298" s="70"/>
      <c r="B298" s="72"/>
      <c r="C298" s="1280"/>
      <c r="D298" s="1280"/>
      <c r="E298" s="168"/>
      <c r="F298" s="168"/>
      <c r="G298" s="168"/>
      <c r="H298" s="168"/>
      <c r="I298" s="71"/>
      <c r="J298" s="71"/>
      <c r="K298" s="7"/>
      <c r="L298" s="7"/>
      <c r="M298" s="7"/>
      <c r="N298" s="7"/>
    </row>
    <row r="299" spans="1:10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</row>
    <row r="300" spans="1:10" ht="12.75">
      <c r="A300" s="70"/>
      <c r="B300" s="5"/>
      <c r="C300" s="9"/>
      <c r="D300" s="9"/>
      <c r="E300" s="9"/>
      <c r="F300" s="9"/>
      <c r="G300" s="9"/>
      <c r="H300" s="9"/>
      <c r="I300" s="16"/>
      <c r="J300" s="16"/>
    </row>
    <row r="301" spans="1:10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</row>
    <row r="302" spans="1:10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</row>
    <row r="303" spans="1:10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</row>
    <row r="304" spans="1:10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</row>
    <row r="305" spans="1:10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1:14" ht="12.75">
      <c r="A324" s="5"/>
      <c r="B324" s="5"/>
      <c r="C324" s="9"/>
      <c r="D324" s="9"/>
      <c r="E324" s="9"/>
      <c r="F324" s="9"/>
      <c r="G324" s="9"/>
      <c r="H324" s="9"/>
      <c r="I324" s="16"/>
      <c r="J324" s="16"/>
      <c r="K324"/>
      <c r="L324"/>
      <c r="M324"/>
      <c r="N324"/>
    </row>
    <row r="325" spans="1:14" ht="12.75">
      <c r="A325" s="5"/>
      <c r="B325" s="5"/>
      <c r="C325" s="9"/>
      <c r="D325" s="9"/>
      <c r="E325" s="9"/>
      <c r="F325" s="9"/>
      <c r="G325" s="9"/>
      <c r="H325" s="9"/>
      <c r="I325" s="16"/>
      <c r="J325" s="16"/>
      <c r="K325"/>
      <c r="L325"/>
      <c r="M325"/>
      <c r="N325"/>
    </row>
    <row r="326" spans="1:14" ht="12.75">
      <c r="A326" s="5"/>
      <c r="B326" s="5"/>
      <c r="C326" s="9"/>
      <c r="D326" s="9"/>
      <c r="E326" s="9"/>
      <c r="F326" s="9"/>
      <c r="G326" s="9"/>
      <c r="H326" s="9"/>
      <c r="I326" s="16"/>
      <c r="J326" s="16"/>
      <c r="K326"/>
      <c r="L326"/>
      <c r="M326"/>
      <c r="N326"/>
    </row>
    <row r="327" spans="1:14" ht="12.75">
      <c r="A327" s="5"/>
      <c r="B327" s="5"/>
      <c r="C327" s="9"/>
      <c r="D327" s="9"/>
      <c r="E327" s="9"/>
      <c r="F327" s="9"/>
      <c r="G327" s="9"/>
      <c r="H327" s="9"/>
      <c r="I327" s="16"/>
      <c r="J327" s="16"/>
      <c r="K327"/>
      <c r="L327"/>
      <c r="M327"/>
      <c r="N327"/>
    </row>
    <row r="328" spans="1:14" ht="12.75">
      <c r="A328" s="5"/>
      <c r="B328" s="5"/>
      <c r="C328" s="9"/>
      <c r="D328" s="9"/>
      <c r="E328" s="9"/>
      <c r="F328" s="9"/>
      <c r="G328" s="9"/>
      <c r="H328" s="9"/>
      <c r="I328" s="16"/>
      <c r="J328" s="16"/>
      <c r="K328"/>
      <c r="L328"/>
      <c r="M328"/>
      <c r="N328"/>
    </row>
    <row r="329" spans="1:14" ht="12.75">
      <c r="A329" s="5"/>
      <c r="B329" s="5"/>
      <c r="C329" s="9"/>
      <c r="D329" s="9"/>
      <c r="E329" s="9"/>
      <c r="F329" s="9"/>
      <c r="G329" s="9"/>
      <c r="H329" s="9"/>
      <c r="I329" s="16"/>
      <c r="J329" s="16"/>
      <c r="K329"/>
      <c r="L329"/>
      <c r="M329"/>
      <c r="N329"/>
    </row>
    <row r="330" spans="1:14" ht="12.75">
      <c r="A330" s="5"/>
      <c r="B330" s="5"/>
      <c r="C330" s="9"/>
      <c r="D330" s="9"/>
      <c r="E330" s="9"/>
      <c r="F330" s="9"/>
      <c r="G330" s="9"/>
      <c r="H330" s="9"/>
      <c r="I330" s="16"/>
      <c r="J330" s="16"/>
      <c r="K330"/>
      <c r="L330"/>
      <c r="M330"/>
      <c r="N330"/>
    </row>
    <row r="331" spans="1:14" ht="12.75">
      <c r="A331" s="5"/>
      <c r="B331" s="5"/>
      <c r="C331" s="9"/>
      <c r="D331" s="9"/>
      <c r="E331" s="9"/>
      <c r="F331" s="9"/>
      <c r="G331" s="9"/>
      <c r="H331" s="9"/>
      <c r="I331" s="16"/>
      <c r="J331" s="16"/>
      <c r="K331"/>
      <c r="L331"/>
      <c r="M331"/>
      <c r="N331"/>
    </row>
    <row r="332" spans="1:14" ht="12.75">
      <c r="A332" s="5"/>
      <c r="B332" s="5"/>
      <c r="C332" s="9"/>
      <c r="D332" s="9"/>
      <c r="E332" s="9"/>
      <c r="F332" s="9"/>
      <c r="G332" s="9"/>
      <c r="H332" s="9"/>
      <c r="I332" s="16"/>
      <c r="J332" s="16"/>
      <c r="K332"/>
      <c r="L332"/>
      <c r="M332"/>
      <c r="N332"/>
    </row>
    <row r="333" spans="1:14" ht="12.75">
      <c r="A333" s="5"/>
      <c r="B333" s="5"/>
      <c r="C333" s="9"/>
      <c r="D333" s="9"/>
      <c r="E333" s="9"/>
      <c r="F333" s="9"/>
      <c r="G333" s="9"/>
      <c r="H333" s="9"/>
      <c r="I333" s="16"/>
      <c r="J333" s="16"/>
      <c r="K333"/>
      <c r="L333"/>
      <c r="M333"/>
      <c r="N333"/>
    </row>
    <row r="334" spans="1:14" ht="12.75">
      <c r="A334" s="5"/>
      <c r="B334" s="5"/>
      <c r="C334" s="9"/>
      <c r="D334" s="9"/>
      <c r="E334" s="9"/>
      <c r="F334" s="9"/>
      <c r="G334" s="9"/>
      <c r="H334" s="9"/>
      <c r="I334" s="16"/>
      <c r="J334" s="16"/>
      <c r="K334"/>
      <c r="L334"/>
      <c r="M334"/>
      <c r="N334"/>
    </row>
    <row r="335" spans="1:14" ht="12.75">
      <c r="A335" s="5"/>
      <c r="B335" s="5"/>
      <c r="C335" s="9"/>
      <c r="D335" s="9"/>
      <c r="E335" s="9"/>
      <c r="F335" s="9"/>
      <c r="G335" s="9"/>
      <c r="H335" s="9"/>
      <c r="I335" s="16"/>
      <c r="J335" s="16"/>
      <c r="K335"/>
      <c r="L335"/>
      <c r="M335"/>
      <c r="N335"/>
    </row>
    <row r="336" spans="1:14" ht="12.75">
      <c r="A336" s="5"/>
      <c r="B336" s="5"/>
      <c r="C336" s="9"/>
      <c r="D336" s="9"/>
      <c r="E336" s="9"/>
      <c r="F336" s="9"/>
      <c r="G336" s="9"/>
      <c r="H336" s="9"/>
      <c r="I336" s="16"/>
      <c r="J336" s="16"/>
      <c r="K336"/>
      <c r="L336"/>
      <c r="M336"/>
      <c r="N336"/>
    </row>
    <row r="337" spans="1:14" ht="12.75">
      <c r="A337" s="5"/>
      <c r="B337" s="5"/>
      <c r="C337" s="9"/>
      <c r="D337" s="9"/>
      <c r="E337" s="9"/>
      <c r="F337" s="9"/>
      <c r="G337" s="9"/>
      <c r="H337" s="9"/>
      <c r="I337" s="16"/>
      <c r="J337" s="16"/>
      <c r="K337"/>
      <c r="L337"/>
      <c r="M337"/>
      <c r="N337"/>
    </row>
    <row r="338" spans="1:14" ht="12.75">
      <c r="A338" s="5"/>
      <c r="B338" s="5"/>
      <c r="C338" s="9"/>
      <c r="D338" s="9"/>
      <c r="E338" s="9"/>
      <c r="F338" s="9"/>
      <c r="G338" s="9"/>
      <c r="H338" s="9"/>
      <c r="I338" s="16"/>
      <c r="J338" s="16"/>
      <c r="K338"/>
      <c r="L338"/>
      <c r="M338"/>
      <c r="N338"/>
    </row>
    <row r="339" spans="1:14" ht="12.75">
      <c r="A339" s="5"/>
      <c r="B339" s="5"/>
      <c r="C339" s="9"/>
      <c r="D339" s="9"/>
      <c r="E339" s="9"/>
      <c r="F339" s="9"/>
      <c r="G339" s="9"/>
      <c r="H339" s="9"/>
      <c r="I339" s="16"/>
      <c r="J339" s="16"/>
      <c r="K339"/>
      <c r="L339"/>
      <c r="M339"/>
      <c r="N339"/>
    </row>
    <row r="340" spans="1:14" ht="12.75">
      <c r="A340" s="5"/>
      <c r="B340" s="5"/>
      <c r="C340" s="9"/>
      <c r="D340" s="9"/>
      <c r="E340" s="9"/>
      <c r="F340" s="9"/>
      <c r="G340" s="9"/>
      <c r="H340" s="9"/>
      <c r="I340" s="16"/>
      <c r="J340" s="16"/>
      <c r="K340"/>
      <c r="L340"/>
      <c r="M340"/>
      <c r="N340"/>
    </row>
    <row r="341" spans="1:14" ht="12.75">
      <c r="A341" s="5"/>
      <c r="B341" s="5"/>
      <c r="C341" s="9"/>
      <c r="D341" s="9"/>
      <c r="E341" s="9"/>
      <c r="F341" s="9"/>
      <c r="G341" s="9"/>
      <c r="H341" s="9"/>
      <c r="I341" s="16"/>
      <c r="J341" s="16"/>
      <c r="K341"/>
      <c r="L341"/>
      <c r="M341"/>
      <c r="N341"/>
    </row>
    <row r="342" spans="1:14" ht="12.75">
      <c r="A342" s="5"/>
      <c r="B342" s="5"/>
      <c r="C342" s="9"/>
      <c r="D342" s="9"/>
      <c r="E342" s="9"/>
      <c r="F342" s="9"/>
      <c r="G342" s="9"/>
      <c r="H342" s="9"/>
      <c r="I342" s="16"/>
      <c r="J342" s="16"/>
      <c r="K342"/>
      <c r="L342"/>
      <c r="M342"/>
      <c r="N342"/>
    </row>
    <row r="343" spans="1:14" ht="12.75">
      <c r="A343" s="5"/>
      <c r="B343" s="5"/>
      <c r="C343" s="9"/>
      <c r="D343" s="9"/>
      <c r="E343" s="9"/>
      <c r="F343" s="9"/>
      <c r="G343" s="9"/>
      <c r="H343" s="9"/>
      <c r="I343" s="16"/>
      <c r="J343" s="16"/>
      <c r="K343"/>
      <c r="L343"/>
      <c r="M343"/>
      <c r="N343"/>
    </row>
    <row r="344" spans="1:14" ht="12.75">
      <c r="A344" s="5"/>
      <c r="B344" s="5"/>
      <c r="C344" s="9"/>
      <c r="D344" s="9"/>
      <c r="E344" s="9"/>
      <c r="F344" s="9"/>
      <c r="G344" s="9"/>
      <c r="H344" s="9"/>
      <c r="I344" s="16"/>
      <c r="J344" s="16"/>
      <c r="K344"/>
      <c r="L344"/>
      <c r="M344"/>
      <c r="N344"/>
    </row>
    <row r="345" spans="1:14" ht="12.75">
      <c r="A345" s="5"/>
      <c r="B345" s="5"/>
      <c r="C345" s="9"/>
      <c r="D345" s="9"/>
      <c r="E345" s="9"/>
      <c r="F345" s="9"/>
      <c r="G345" s="9"/>
      <c r="H345" s="9"/>
      <c r="I345" s="16"/>
      <c r="J345" s="16"/>
      <c r="K345"/>
      <c r="L345"/>
      <c r="M345"/>
      <c r="N345"/>
    </row>
    <row r="346" spans="1:14" ht="12.75">
      <c r="A346" s="5"/>
      <c r="B346" s="5"/>
      <c r="C346" s="9"/>
      <c r="D346" s="9"/>
      <c r="E346" s="9"/>
      <c r="F346" s="9"/>
      <c r="G346" s="9"/>
      <c r="H346" s="9"/>
      <c r="I346" s="16"/>
      <c r="J346" s="16"/>
      <c r="K346"/>
      <c r="L346"/>
      <c r="M346"/>
      <c r="N346"/>
    </row>
    <row r="347" spans="1:14" ht="12.75">
      <c r="A347" s="5"/>
      <c r="B347" s="5"/>
      <c r="C347" s="9"/>
      <c r="D347" s="9"/>
      <c r="E347" s="9"/>
      <c r="F347" s="9"/>
      <c r="G347" s="9"/>
      <c r="H347" s="9"/>
      <c r="I347" s="16"/>
      <c r="J347" s="16"/>
      <c r="K347"/>
      <c r="L347"/>
      <c r="M347"/>
      <c r="N347"/>
    </row>
    <row r="348" spans="1:14" ht="12.75">
      <c r="A348" s="5"/>
      <c r="B348" s="5"/>
      <c r="C348" s="9"/>
      <c r="D348" s="9"/>
      <c r="E348" s="9"/>
      <c r="F348" s="9"/>
      <c r="G348" s="9"/>
      <c r="H348" s="9"/>
      <c r="I348" s="16"/>
      <c r="J348" s="16"/>
      <c r="K348"/>
      <c r="L348"/>
      <c r="M348"/>
      <c r="N348"/>
    </row>
    <row r="349" spans="1:14" ht="12.75">
      <c r="A349" s="5"/>
      <c r="B349" s="5"/>
      <c r="C349" s="9"/>
      <c r="D349" s="9"/>
      <c r="E349" s="9"/>
      <c r="F349" s="9"/>
      <c r="G349" s="9"/>
      <c r="H349" s="9"/>
      <c r="I349" s="16"/>
      <c r="J349" s="16"/>
      <c r="K349"/>
      <c r="L349"/>
      <c r="M349"/>
      <c r="N349"/>
    </row>
    <row r="350" spans="1:14" ht="12.75">
      <c r="A350" s="5"/>
      <c r="B350" s="5"/>
      <c r="C350" s="9"/>
      <c r="D350" s="9"/>
      <c r="E350" s="9"/>
      <c r="F350" s="9"/>
      <c r="G350" s="9"/>
      <c r="H350" s="9"/>
      <c r="I350" s="16"/>
      <c r="J350" s="16"/>
      <c r="K350"/>
      <c r="L350"/>
      <c r="M350"/>
      <c r="N350"/>
    </row>
    <row r="351" spans="1:14" ht="12.75">
      <c r="A351" s="5"/>
      <c r="B351" s="5"/>
      <c r="C351" s="9"/>
      <c r="D351" s="9"/>
      <c r="E351" s="9"/>
      <c r="F351" s="9"/>
      <c r="G351" s="9"/>
      <c r="H351" s="9"/>
      <c r="I351" s="16"/>
      <c r="J351" s="16"/>
      <c r="K351"/>
      <c r="L351"/>
      <c r="M351"/>
      <c r="N351"/>
    </row>
    <row r="352" spans="1:14" ht="12.75">
      <c r="A352" s="5"/>
      <c r="B352" s="5"/>
      <c r="C352" s="9"/>
      <c r="D352" s="9"/>
      <c r="E352" s="9"/>
      <c r="F352" s="9"/>
      <c r="G352" s="9"/>
      <c r="H352" s="9"/>
      <c r="I352" s="16"/>
      <c r="J352" s="16"/>
      <c r="K352"/>
      <c r="L352"/>
      <c r="M352"/>
      <c r="N352"/>
    </row>
    <row r="353" spans="1:14" ht="12.75">
      <c r="A353" s="5"/>
      <c r="B353" s="5"/>
      <c r="C353" s="9"/>
      <c r="D353" s="9"/>
      <c r="E353" s="9"/>
      <c r="F353" s="9"/>
      <c r="G353" s="9"/>
      <c r="H353" s="9"/>
      <c r="I353" s="16"/>
      <c r="J353" s="16"/>
      <c r="K353"/>
      <c r="L353"/>
      <c r="M353"/>
      <c r="N353"/>
    </row>
    <row r="354" spans="1:14" ht="12.75">
      <c r="A354" s="5"/>
      <c r="B354" s="5"/>
      <c r="C354" s="9"/>
      <c r="D354" s="9"/>
      <c r="E354" s="9"/>
      <c r="F354" s="9"/>
      <c r="G354" s="9"/>
      <c r="H354" s="9"/>
      <c r="I354" s="16"/>
      <c r="J354" s="16"/>
      <c r="K354"/>
      <c r="L354"/>
      <c r="M354"/>
      <c r="N354"/>
    </row>
    <row r="355" spans="1:14" ht="12.75">
      <c r="A355" s="5"/>
      <c r="B355" s="5"/>
      <c r="C355" s="9"/>
      <c r="D355" s="9"/>
      <c r="E355" s="9"/>
      <c r="F355" s="9"/>
      <c r="G355" s="9"/>
      <c r="H355" s="9"/>
      <c r="I355" s="16"/>
      <c r="J355" s="16"/>
      <c r="K355"/>
      <c r="L355"/>
      <c r="M355"/>
      <c r="N355"/>
    </row>
    <row r="356" spans="1:14" ht="12.75">
      <c r="A356" s="5"/>
      <c r="B356" s="5"/>
      <c r="C356" s="9"/>
      <c r="D356" s="9"/>
      <c r="E356" s="9"/>
      <c r="F356" s="9"/>
      <c r="G356" s="9"/>
      <c r="H356" s="9"/>
      <c r="I356" s="16"/>
      <c r="J356" s="16"/>
      <c r="K356"/>
      <c r="L356"/>
      <c r="M356"/>
      <c r="N356"/>
    </row>
    <row r="357" spans="9:14" ht="12.75">
      <c r="I357" s="15"/>
      <c r="J357" s="15"/>
      <c r="K357"/>
      <c r="L357"/>
      <c r="M357"/>
      <c r="N357"/>
    </row>
    <row r="358" spans="9:14" ht="12.75">
      <c r="I358" s="15"/>
      <c r="J358" s="15"/>
      <c r="K358"/>
      <c r="L358"/>
      <c r="M358"/>
      <c r="N358"/>
    </row>
    <row r="359" spans="9:14" ht="12.75">
      <c r="I359" s="15"/>
      <c r="J359" s="15"/>
      <c r="K359"/>
      <c r="L359"/>
      <c r="M359"/>
      <c r="N359"/>
    </row>
    <row r="360" spans="9:14" ht="12.75">
      <c r="I360" s="15"/>
      <c r="J360" s="15"/>
      <c r="K360"/>
      <c r="L360"/>
      <c r="M360"/>
      <c r="N360"/>
    </row>
    <row r="361" spans="9:14" ht="12.75">
      <c r="I361" s="15"/>
      <c r="J361" s="15"/>
      <c r="K361"/>
      <c r="L361"/>
      <c r="M361"/>
      <c r="N361"/>
    </row>
    <row r="362" spans="9:14" ht="12.75">
      <c r="I362" s="15"/>
      <c r="J362" s="15"/>
      <c r="K362"/>
      <c r="L362"/>
      <c r="M362"/>
      <c r="N362"/>
    </row>
    <row r="363" spans="9:14" ht="12.75">
      <c r="I363" s="15"/>
      <c r="J363" s="15"/>
      <c r="K363"/>
      <c r="L363"/>
      <c r="M363"/>
      <c r="N363"/>
    </row>
    <row r="364" spans="9:14" ht="12.75">
      <c r="I364" s="15"/>
      <c r="J364" s="15"/>
      <c r="K364"/>
      <c r="L364"/>
      <c r="M364"/>
      <c r="N364"/>
    </row>
    <row r="365" spans="9:14" ht="12.75">
      <c r="I365" s="15"/>
      <c r="J365" s="15"/>
      <c r="K365"/>
      <c r="L365"/>
      <c r="M365"/>
      <c r="N365"/>
    </row>
    <row r="366" spans="9:14" ht="12.75">
      <c r="I366" s="15"/>
      <c r="J366" s="15"/>
      <c r="K366"/>
      <c r="L366"/>
      <c r="M366"/>
      <c r="N366"/>
    </row>
    <row r="367" spans="9:14" ht="12.75">
      <c r="I367" s="15"/>
      <c r="J367" s="15"/>
      <c r="K367"/>
      <c r="L367"/>
      <c r="M367"/>
      <c r="N367"/>
    </row>
    <row r="368" spans="9:14" ht="12.75">
      <c r="I368" s="15"/>
      <c r="J368" s="15"/>
      <c r="K368"/>
      <c r="L368"/>
      <c r="M368"/>
      <c r="N368"/>
    </row>
    <row r="369" spans="9:14" ht="12.75"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  <row r="2507" spans="3:14" ht="12.75">
      <c r="C2507"/>
      <c r="D2507"/>
      <c r="E2507"/>
      <c r="F2507"/>
      <c r="G2507"/>
      <c r="H2507"/>
      <c r="I2507" s="15"/>
      <c r="J2507" s="15"/>
      <c r="K2507"/>
      <c r="L2507"/>
      <c r="M2507"/>
      <c r="N2507"/>
    </row>
    <row r="2508" spans="3:14" ht="12.75">
      <c r="C2508"/>
      <c r="D2508"/>
      <c r="E2508"/>
      <c r="F2508"/>
      <c r="G2508"/>
      <c r="H2508"/>
      <c r="I2508" s="15"/>
      <c r="J2508" s="15"/>
      <c r="K2508"/>
      <c r="L2508"/>
      <c r="M2508"/>
      <c r="N2508"/>
    </row>
    <row r="2509" spans="3:14" ht="12.75">
      <c r="C2509"/>
      <c r="D2509"/>
      <c r="E2509"/>
      <c r="F2509"/>
      <c r="G2509"/>
      <c r="H2509"/>
      <c r="I2509" s="15"/>
      <c r="J2509" s="15"/>
      <c r="K2509"/>
      <c r="L2509"/>
      <c r="M2509"/>
      <c r="N2509"/>
    </row>
    <row r="2510" spans="3:14" ht="12.75">
      <c r="C2510"/>
      <c r="D2510"/>
      <c r="E2510"/>
      <c r="F2510"/>
      <c r="G2510"/>
      <c r="H2510"/>
      <c r="I2510" s="15"/>
      <c r="J2510" s="15"/>
      <c r="K2510"/>
      <c r="L2510"/>
      <c r="M2510"/>
      <c r="N2510"/>
    </row>
    <row r="2511" spans="3:14" ht="12.75">
      <c r="C2511"/>
      <c r="D2511"/>
      <c r="E2511"/>
      <c r="F2511"/>
      <c r="G2511"/>
      <c r="H2511"/>
      <c r="I2511" s="15"/>
      <c r="J2511" s="15"/>
      <c r="K2511"/>
      <c r="L2511"/>
      <c r="M2511"/>
      <c r="N2511"/>
    </row>
    <row r="2512" spans="3:14" ht="12.75">
      <c r="C2512"/>
      <c r="D2512"/>
      <c r="E2512"/>
      <c r="F2512"/>
      <c r="G2512"/>
      <c r="H2512"/>
      <c r="I2512" s="15"/>
      <c r="J2512" s="15"/>
      <c r="K2512"/>
      <c r="L2512"/>
      <c r="M2512"/>
      <c r="N2512"/>
    </row>
    <row r="2513" spans="3:14" ht="12.75">
      <c r="C2513"/>
      <c r="D2513"/>
      <c r="E2513"/>
      <c r="F2513"/>
      <c r="G2513"/>
      <c r="H2513"/>
      <c r="I2513" s="15"/>
      <c r="J2513" s="15"/>
      <c r="K2513"/>
      <c r="L2513"/>
      <c r="M2513"/>
      <c r="N2513"/>
    </row>
    <row r="2514" spans="3:14" ht="12.75">
      <c r="C2514"/>
      <c r="D2514"/>
      <c r="E2514"/>
      <c r="F2514"/>
      <c r="G2514"/>
      <c r="H2514"/>
      <c r="I2514" s="15"/>
      <c r="J2514" s="15"/>
      <c r="K2514"/>
      <c r="L2514"/>
      <c r="M2514"/>
      <c r="N2514"/>
    </row>
    <row r="2515" spans="3:14" ht="12.75">
      <c r="C2515"/>
      <c r="D2515"/>
      <c r="E2515"/>
      <c r="F2515"/>
      <c r="G2515"/>
      <c r="H2515"/>
      <c r="I2515" s="15"/>
      <c r="J2515" s="15"/>
      <c r="K2515"/>
      <c r="L2515"/>
      <c r="M2515"/>
      <c r="N2515"/>
    </row>
    <row r="2516" spans="3:14" ht="12.75">
      <c r="C2516"/>
      <c r="D2516"/>
      <c r="E2516"/>
      <c r="F2516"/>
      <c r="G2516"/>
      <c r="H2516"/>
      <c r="I2516" s="15"/>
      <c r="J2516" s="15"/>
      <c r="K2516"/>
      <c r="L2516"/>
      <c r="M2516"/>
      <c r="N2516"/>
    </row>
    <row r="2517" spans="3:14" ht="12.75">
      <c r="C2517"/>
      <c r="D2517"/>
      <c r="E2517"/>
      <c r="F2517"/>
      <c r="G2517"/>
      <c r="H2517"/>
      <c r="I2517" s="15"/>
      <c r="J2517" s="15"/>
      <c r="K2517"/>
      <c r="L2517"/>
      <c r="M2517"/>
      <c r="N2517"/>
    </row>
    <row r="2518" spans="3:14" ht="12.75">
      <c r="C2518"/>
      <c r="D2518"/>
      <c r="E2518"/>
      <c r="F2518"/>
      <c r="G2518"/>
      <c r="H2518"/>
      <c r="I2518" s="15"/>
      <c r="J2518" s="15"/>
      <c r="K2518"/>
      <c r="L2518"/>
      <c r="M2518"/>
      <c r="N2518"/>
    </row>
    <row r="2519" spans="3:14" ht="12.75">
      <c r="C2519"/>
      <c r="D2519"/>
      <c r="E2519"/>
      <c r="F2519"/>
      <c r="G2519"/>
      <c r="H2519"/>
      <c r="I2519" s="15"/>
      <c r="J2519" s="15"/>
      <c r="K2519"/>
      <c r="L2519"/>
      <c r="M2519"/>
      <c r="N2519"/>
    </row>
    <row r="2520" spans="3:14" ht="12.75">
      <c r="C2520"/>
      <c r="D2520"/>
      <c r="E2520"/>
      <c r="F2520"/>
      <c r="G2520"/>
      <c r="H2520"/>
      <c r="I2520" s="15"/>
      <c r="J2520" s="15"/>
      <c r="K2520"/>
      <c r="L2520"/>
      <c r="M2520"/>
      <c r="N2520"/>
    </row>
    <row r="2521" spans="3:14" ht="12.75">
      <c r="C2521"/>
      <c r="D2521"/>
      <c r="E2521"/>
      <c r="F2521"/>
      <c r="G2521"/>
      <c r="H2521"/>
      <c r="I2521" s="15"/>
      <c r="J2521" s="15"/>
      <c r="K2521"/>
      <c r="L2521"/>
      <c r="M2521"/>
      <c r="N2521"/>
    </row>
    <row r="2522" spans="3:14" ht="12.75">
      <c r="C2522"/>
      <c r="D2522"/>
      <c r="E2522"/>
      <c r="F2522"/>
      <c r="G2522"/>
      <c r="H2522"/>
      <c r="I2522" s="15"/>
      <c r="J2522" s="15"/>
      <c r="K2522"/>
      <c r="L2522"/>
      <c r="M2522"/>
      <c r="N2522"/>
    </row>
    <row r="2523" spans="3:14" ht="12.75">
      <c r="C2523"/>
      <c r="D2523"/>
      <c r="E2523"/>
      <c r="F2523"/>
      <c r="G2523"/>
      <c r="H2523"/>
      <c r="I2523" s="15"/>
      <c r="J2523" s="15"/>
      <c r="K2523"/>
      <c r="L2523"/>
      <c r="M2523"/>
      <c r="N2523"/>
    </row>
    <row r="2524" spans="3:14" ht="12.75">
      <c r="C2524"/>
      <c r="D2524"/>
      <c r="E2524"/>
      <c r="F2524"/>
      <c r="G2524"/>
      <c r="H2524"/>
      <c r="I2524" s="15"/>
      <c r="J2524" s="15"/>
      <c r="K2524"/>
      <c r="L2524"/>
      <c r="M2524"/>
      <c r="N2524"/>
    </row>
    <row r="2525" spans="3:14" ht="12.75">
      <c r="C2525"/>
      <c r="D2525"/>
      <c r="E2525"/>
      <c r="F2525"/>
      <c r="G2525"/>
      <c r="H2525"/>
      <c r="I2525" s="15"/>
      <c r="J2525" s="15"/>
      <c r="K2525"/>
      <c r="L2525"/>
      <c r="M2525"/>
      <c r="N2525"/>
    </row>
    <row r="2526" spans="3:14" ht="12.75">
      <c r="C2526"/>
      <c r="D2526"/>
      <c r="E2526"/>
      <c r="F2526"/>
      <c r="G2526"/>
      <c r="H2526"/>
      <c r="I2526" s="15"/>
      <c r="J2526" s="15"/>
      <c r="K2526"/>
      <c r="L2526"/>
      <c r="M2526"/>
      <c r="N2526"/>
    </row>
    <row r="2527" spans="3:14" ht="12.75">
      <c r="C2527"/>
      <c r="D2527"/>
      <c r="E2527"/>
      <c r="F2527"/>
      <c r="G2527"/>
      <c r="H2527"/>
      <c r="I2527" s="15"/>
      <c r="J2527" s="15"/>
      <c r="K2527"/>
      <c r="L2527"/>
      <c r="M2527"/>
      <c r="N2527"/>
    </row>
    <row r="2528" spans="3:14" ht="12.75">
      <c r="C2528"/>
      <c r="D2528"/>
      <c r="E2528"/>
      <c r="F2528"/>
      <c r="G2528"/>
      <c r="H2528"/>
      <c r="I2528" s="15"/>
      <c r="J2528" s="15"/>
      <c r="K2528"/>
      <c r="L2528"/>
      <c r="M2528"/>
      <c r="N2528"/>
    </row>
    <row r="2529" spans="3:14" ht="12.75">
      <c r="C2529"/>
      <c r="D2529"/>
      <c r="E2529"/>
      <c r="F2529"/>
      <c r="G2529"/>
      <c r="H2529"/>
      <c r="I2529" s="15"/>
      <c r="J2529" s="15"/>
      <c r="K2529"/>
      <c r="L2529"/>
      <c r="M2529"/>
      <c r="N2529"/>
    </row>
    <row r="2530" spans="3:14" ht="12.75">
      <c r="C2530"/>
      <c r="D2530"/>
      <c r="E2530"/>
      <c r="F2530"/>
      <c r="G2530"/>
      <c r="H2530"/>
      <c r="I2530" s="15"/>
      <c r="J2530" s="15"/>
      <c r="K2530"/>
      <c r="L2530"/>
      <c r="M2530"/>
      <c r="N2530"/>
    </row>
    <row r="2531" spans="3:14" ht="12.75">
      <c r="C2531"/>
      <c r="D2531"/>
      <c r="E2531"/>
      <c r="F2531"/>
      <c r="G2531"/>
      <c r="H2531"/>
      <c r="I2531" s="15"/>
      <c r="J2531" s="15"/>
      <c r="K2531"/>
      <c r="L2531"/>
      <c r="M2531"/>
      <c r="N2531"/>
    </row>
    <row r="2532" spans="3:14" ht="12.75">
      <c r="C2532"/>
      <c r="D2532"/>
      <c r="E2532"/>
      <c r="F2532"/>
      <c r="G2532"/>
      <c r="H2532"/>
      <c r="I2532" s="15"/>
      <c r="J2532" s="15"/>
      <c r="K2532"/>
      <c r="L2532"/>
      <c r="M2532"/>
      <c r="N2532"/>
    </row>
    <row r="2533" spans="3:14" ht="12.75">
      <c r="C2533"/>
      <c r="D2533"/>
      <c r="E2533"/>
      <c r="F2533"/>
      <c r="G2533"/>
      <c r="H2533"/>
      <c r="I2533" s="15"/>
      <c r="J2533" s="15"/>
      <c r="K2533"/>
      <c r="L2533"/>
      <c r="M2533"/>
      <c r="N2533"/>
    </row>
    <row r="2534" spans="3:14" ht="12.75">
      <c r="C2534"/>
      <c r="D2534"/>
      <c r="E2534"/>
      <c r="F2534"/>
      <c r="G2534"/>
      <c r="H2534"/>
      <c r="I2534" s="15"/>
      <c r="J2534" s="15"/>
      <c r="K2534"/>
      <c r="L2534"/>
      <c r="M2534"/>
      <c r="N2534"/>
    </row>
    <row r="2535" spans="3:14" ht="12.75">
      <c r="C2535"/>
      <c r="D2535"/>
      <c r="E2535"/>
      <c r="F2535"/>
      <c r="G2535"/>
      <c r="H2535"/>
      <c r="I2535" s="15"/>
      <c r="J2535" s="15"/>
      <c r="K2535"/>
      <c r="L2535"/>
      <c r="M2535"/>
      <c r="N2535"/>
    </row>
    <row r="2536" spans="3:14" ht="12.75">
      <c r="C2536"/>
      <c r="D2536"/>
      <c r="E2536"/>
      <c r="F2536"/>
      <c r="G2536"/>
      <c r="H2536"/>
      <c r="I2536" s="15"/>
      <c r="J2536" s="15"/>
      <c r="K2536"/>
      <c r="L2536"/>
      <c r="M2536"/>
      <c r="N2536"/>
    </row>
    <row r="2537" spans="3:14" ht="12.75">
      <c r="C2537"/>
      <c r="D2537"/>
      <c r="E2537"/>
      <c r="F2537"/>
      <c r="G2537"/>
      <c r="H2537"/>
      <c r="I2537" s="15"/>
      <c r="J2537" s="15"/>
      <c r="K2537"/>
      <c r="L2537"/>
      <c r="M2537"/>
      <c r="N2537"/>
    </row>
    <row r="2538" spans="3:14" ht="12.75">
      <c r="C2538"/>
      <c r="D2538"/>
      <c r="E2538"/>
      <c r="F2538"/>
      <c r="G2538"/>
      <c r="H2538"/>
      <c r="I2538" s="15"/>
      <c r="J2538" s="15"/>
      <c r="K2538"/>
      <c r="L2538"/>
      <c r="M2538"/>
      <c r="N2538"/>
    </row>
    <row r="2539" spans="3:14" ht="12.75">
      <c r="C2539"/>
      <c r="D2539"/>
      <c r="E2539"/>
      <c r="F2539"/>
      <c r="G2539"/>
      <c r="H2539"/>
      <c r="I2539" s="15"/>
      <c r="J2539" s="15"/>
      <c r="K2539"/>
      <c r="L2539"/>
      <c r="M2539"/>
      <c r="N2539"/>
    </row>
  </sheetData>
  <sheetProtection/>
  <mergeCells count="20">
    <mergeCell ref="A12:J12"/>
    <mergeCell ref="A13:J13"/>
    <mergeCell ref="A14:J14"/>
    <mergeCell ref="A15:J15"/>
    <mergeCell ref="A297:D297"/>
    <mergeCell ref="C298:D298"/>
    <mergeCell ref="A17:A18"/>
    <mergeCell ref="B17:I17"/>
    <mergeCell ref="E18:H18"/>
    <mergeCell ref="C116:D116"/>
    <mergeCell ref="C119:D119"/>
    <mergeCell ref="D5:J5"/>
    <mergeCell ref="C6:J6"/>
    <mergeCell ref="A11:J11"/>
    <mergeCell ref="I1:J1"/>
    <mergeCell ref="D2:J2"/>
    <mergeCell ref="D3:J3"/>
    <mergeCell ref="C4:J4"/>
    <mergeCell ref="H7:J7"/>
    <mergeCell ref="E8:J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2019-05-22T12:56:50Z</cp:lastPrinted>
  <dcterms:created xsi:type="dcterms:W3CDTF">2006-11-14T09:43:33Z</dcterms:created>
  <dcterms:modified xsi:type="dcterms:W3CDTF">2019-06-28T09:59:28Z</dcterms:modified>
  <cp:category/>
  <cp:version/>
  <cp:contentType/>
  <cp:contentStatus/>
</cp:coreProperties>
</file>