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165" windowWidth="5970" windowHeight="7215" activeTab="0"/>
  </bookViews>
  <sheets>
    <sheet name="2011" sheetId="1" r:id="rId1"/>
  </sheets>
  <definedNames>
    <definedName name="_xlnm.Print_Titles" localSheetId="0">'2011'!$17:$18</definedName>
  </definedNames>
  <calcPr fullCalcOnLoad="1"/>
</workbook>
</file>

<file path=xl/sharedStrings.xml><?xml version="1.0" encoding="utf-8"?>
<sst xmlns="http://schemas.openxmlformats.org/spreadsheetml/2006/main" count="886" uniqueCount="334">
  <si>
    <t xml:space="preserve"> Расходы на подготовку и выполнение противопаводковых мероприятий в рамках подпрограммы  "Предупреждение чрезвычайных ситуаций, развитие гражданской обороны, защита населения и территории от чрезвычайных ситуаций природного и техногенного характера, в муниципальном образовании Свирицкое сельское поселение" муниципальной программы муниципального образования Свирицкое сельское посеоение "Безопасность муниципального образования Свирицкое сельское поселение Волховского муниципального района Ленинградской области на 2015 год"</t>
  </si>
  <si>
    <t>Расходы на подготовку и выполнение противопаводковых мероприятий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в муниципальном образовании Свирицкое сельское поселение"муниципальной программы муниципального образования Свирицкое сельское поселение "Безопасность муниципального образования Свирицкое сельское поселение Волховского муниципального района  Ленинградской области на 2015 год"</t>
  </si>
  <si>
    <t>Подпрограмма "Предупреждение чрезвычайных ситуаций, развитие гражданской обороны, защита населенияи территории отчрезвычайных ситуаций природного и техногенного характера, обеспечение пожарной безопасности и безопасности людей на водных объектах в муниципальном образовании Свирицкое сельское поселение" муниципальной программы муниципального образования Свирицкое сельское посеоение "Безопасность муниципального образования Свирицкое сельское поселение Волховского муниципального района Ленинградской области на 2015 год"</t>
  </si>
  <si>
    <t>Подпрограмма "Предупреждение чрезвычайных ситуаций, развитие гражданской обороны, защита населения и территории от чрезвычайных ситуаций природного и техногенного характера,обеспечение пожарной безопасности и безопасности людей на водных объектах  в муниципальном образовании Свирицкое сельское поселение" муниципальной программы муниципального образования Свирицкое сельское посеоение "Безопасность муниципального образования Свирицкое сельское поселение Волховского муниципального района Ленинградской области на 2015 год"</t>
  </si>
  <si>
    <t>04 1 0110</t>
  </si>
  <si>
    <t>Муниципальная программа муниципального образования Свирицкое сельское поселение "Развитие части территории муниципального образования Свирицкое сельское поселение на 2015г"</t>
  </si>
  <si>
    <t>Расходы на реализацию мероприятий, направленных на содержание существующей сети автомобильных дорог (в.дер.Загубье) в рамках муниципальной подпрограммы "Создание комфортных условий жизнедеятельности в сельской местности, активизация местного населения в решении вопросов местного значения" программы "Развитие части территории муниципального образования Свирицкое сельское поселение на 2015г"</t>
  </si>
  <si>
    <t>09 1 0112</t>
  </si>
  <si>
    <t>Муниципальная программа муниципального образования Свирицкое сельское поселение "Обеспечение качественным жильем граждан на территории муниципального образования Свирицкое сельское поселение Волховского муниципального района Ленинградской области на 2015 год"</t>
  </si>
  <si>
    <t>Подпрограмма "Обеспечение мероприятий по проведению капитального и текущего ремонта многоквартирных домов, расположенных на территории муниципального образования Свирицкое сельское поселение на 2015 год" муниципальной программы муниципального образования Свирицкое сельское поселение "Обеспечение качественным жильем граждан на территории муниципального образования Свирицкое сельское поселение Волховского муниципального района Ленинградской области на 2015 год"</t>
  </si>
  <si>
    <t>06 1 0109</t>
  </si>
  <si>
    <t>06 1 0000</t>
  </si>
  <si>
    <t>02 1 7014</t>
  </si>
  <si>
    <t>Муниципальная программа муниципального образования Свирицкое сельское поселение "Развитие части территориимуниципального образования свирицкое сельское поселение на 2015год"</t>
  </si>
  <si>
    <t>09 1 0113</t>
  </si>
  <si>
    <t>Расходы на реализацию мероприятий, направленных на благоустройство в дер. Сторожно в рамках муниципальной подпрограммы "Создание комфортных условий жизнедеятельности в сельской местности, активизация местного населения в решении вопросов местного значения" программы "Развитие части территории муниципального образования Свирицкое сельское поселение на 2015г"</t>
  </si>
  <si>
    <t>04 1 6010</t>
  </si>
  <si>
    <t>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"Водоснабжение и водоотведение территории муниципального образования Свирицкое сельское поселение на 2015год" муниципальной программы муниципального образования Свирицкое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 на 2015год"</t>
  </si>
  <si>
    <t>04 1 6011</t>
  </si>
  <si>
    <t xml:space="preserve"> Расходы на подготовку и выполнение тушения лесных и торфяных пожаров в рамках подпрограммы "Предупреждение чрезвычайных ситуаций,развитие гражданской обороны, защита населения и территории от чрезвычайных ситуаций природного и техногенного характера, обеспечение пожарной безопасности людей на водных объектах в муниципальном образовании Свирицкое сельское поселение муниципальной программы муниципального образования Свирицкое сельское поселение "Безопасность муниципального образования Свирицкое сельское поселение Волховского муниципального района Ленинградской области на 2015 год"</t>
  </si>
  <si>
    <t>Расходы на реализацию мероприятий по капитальному ремонту и ремонту автомобильных дорог общего пользования местного значения пос. Свирица (ул. Старая Свирица)  в рамках подпрограммы  "Поддержание существующей сети автомобильных дорог общего пользования муниципального образования Свирицкое сельское поселение Волховского муниципального района Ленинградской области" муниципальной программы муниципального образования Свирицкое сельское поселение "Развитие автомобильных дорог в муниципальном образовании Свирицкое сельское поселение Волховского муниципального района Ленинградской области на 2015 год"</t>
  </si>
  <si>
    <t>Расходы на проектирование и строительство (реконструкцию) автомобильных дорог общего пользования местного значения в рамках подпрограммы "Проектирование, строительство (реконструкция) автомобильных дорог общего пользования местного значения муниципального образования Свирицкое сельское поселение" муниципальной программы "Развитие автомобильных дорог в муниципальном образовании Свирицкое сельское поселение Волховского муниципального района Ленинградской области на 2015год"</t>
  </si>
  <si>
    <t>02 2 7012</t>
  </si>
  <si>
    <t xml:space="preserve"> Расходы на реализацию проектов местных инициатив граждан, получивших грантовую поддержку в рамках подпрограммы "Создание комфортных условий жизнедеятельности в сельской местности, актизизация местного населения в решении вопросов местного значения"</t>
  </si>
  <si>
    <t>Расходы на реализацию мероприятий по реконструкции существующих сетей теплоснабжения в  пос. Свирица в рамках подпрограммы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Ленинградской области на 2015 год" муниципальной программы  муниципального образования Свирицкое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 на 2015 год"</t>
  </si>
  <si>
    <t>01 1 0114</t>
  </si>
  <si>
    <t>Закупка товаров, работ, услуг в целях капитального ремонта государственного(муниципального) имущества</t>
  </si>
  <si>
    <t>243</t>
  </si>
  <si>
    <t xml:space="preserve"> 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t>
  </si>
  <si>
    <t>68 9 7202</t>
  </si>
  <si>
    <t>68 9 0007</t>
  </si>
  <si>
    <t xml:space="preserve">Взносы на капитальный ремонт муниципального жилья в фонд содействию реформирования ЖКХ в Ленинградской области </t>
  </si>
  <si>
    <t>проект на 2016г (тыс.руб.)</t>
  </si>
  <si>
    <t>прект на 2017г (тыс.руб)</t>
  </si>
  <si>
    <t>Социальная политика</t>
  </si>
  <si>
    <t>0104</t>
  </si>
  <si>
    <t>0309</t>
  </si>
  <si>
    <t>000</t>
  </si>
  <si>
    <t xml:space="preserve">Национальная безопасность и </t>
  </si>
  <si>
    <t>правоохранительная деятельность</t>
  </si>
  <si>
    <t>Коммунальное хозяйство</t>
  </si>
  <si>
    <t>0502</t>
  </si>
  <si>
    <t>0501</t>
  </si>
  <si>
    <t>Общегосударственные вопросы</t>
  </si>
  <si>
    <t>Целевая статья</t>
  </si>
  <si>
    <t>0100</t>
  </si>
  <si>
    <t>0103</t>
  </si>
  <si>
    <t>Центральный аппарат</t>
  </si>
  <si>
    <t>0300</t>
  </si>
  <si>
    <t>Жилищное хозяйство</t>
  </si>
  <si>
    <t>102 00 00</t>
  </si>
  <si>
    <t>Жилищно-коммунальное хозяйство</t>
  </si>
  <si>
    <t>Благоустройство</t>
  </si>
  <si>
    <t>002 00 00</t>
  </si>
  <si>
    <t>Выполнение функций органами местного самоуправления</t>
  </si>
  <si>
    <t>500</t>
  </si>
  <si>
    <t>Функционирование законодательных (представительных) органов государственной власти и представительных органов муниципальных образований</t>
  </si>
  <si>
    <t>Депутаты представительного органа муниципального образования</t>
  </si>
  <si>
    <t>002 04 00</t>
  </si>
  <si>
    <t>002 08 00</t>
  </si>
  <si>
    <t>Бюджетные инвестиции в объекты капитального строительства, не включенные в целевые программы</t>
  </si>
  <si>
    <t>Строительство объектов общегражданского назначения</t>
  </si>
  <si>
    <t xml:space="preserve">Бюджетные инвестиции  </t>
  </si>
  <si>
    <t>0503</t>
  </si>
  <si>
    <t>102 02 00</t>
  </si>
  <si>
    <t>003</t>
  </si>
  <si>
    <t>006</t>
  </si>
  <si>
    <t>Пенсионное обеспечение</t>
  </si>
  <si>
    <t>1001</t>
  </si>
  <si>
    <t>Национальная оборона</t>
  </si>
  <si>
    <t>Мобилизационная и вневойсковая подготовка</t>
  </si>
  <si>
    <t>0200</t>
  </si>
  <si>
    <t>0203</t>
  </si>
  <si>
    <t>001 36 00</t>
  </si>
  <si>
    <t>Выполнение функций органами местного</t>
  </si>
  <si>
    <t>самоуправления</t>
  </si>
  <si>
    <t xml:space="preserve">0203 </t>
  </si>
  <si>
    <t>351 05 00</t>
  </si>
  <si>
    <t>600 01 00</t>
  </si>
  <si>
    <t xml:space="preserve">0503 </t>
  </si>
  <si>
    <t>600 02 00</t>
  </si>
  <si>
    <t>600 03 00</t>
  </si>
  <si>
    <t>600 04 00</t>
  </si>
  <si>
    <t>0801</t>
  </si>
  <si>
    <t>Обеспечение деятельности подведомственных учреждений</t>
  </si>
  <si>
    <t>440 99 00</t>
  </si>
  <si>
    <t>Выполнение функций бюджетными учреждениями</t>
  </si>
  <si>
    <t>ИТОГО</t>
  </si>
  <si>
    <t>Наименование раздела и подраздела</t>
  </si>
  <si>
    <t>Вид расхода</t>
  </si>
  <si>
    <t>0800</t>
  </si>
  <si>
    <t>521 00 00</t>
  </si>
  <si>
    <t>Бюджет всего (тыс.руб.)</t>
  </si>
  <si>
    <t>Национальная экономика</t>
  </si>
  <si>
    <t>0400</t>
  </si>
  <si>
    <t>Другие вопросы в области национальной экономики</t>
  </si>
  <si>
    <t>0412</t>
  </si>
  <si>
    <t>340 03 00</t>
  </si>
  <si>
    <t>795 00 00</t>
  </si>
  <si>
    <t>0106</t>
  </si>
  <si>
    <t>Обеспечение проведения выборов и референдумов</t>
  </si>
  <si>
    <t>0107</t>
  </si>
  <si>
    <t>338 00 00</t>
  </si>
  <si>
    <t>0113</t>
  </si>
  <si>
    <t>0409</t>
  </si>
  <si>
    <t>Целевые программы муниципальных образований</t>
  </si>
  <si>
    <t>Бюджетные инвестиции</t>
  </si>
  <si>
    <t>002</t>
  </si>
  <si>
    <t>Субсидии бюджетным учреждениям</t>
  </si>
  <si>
    <t>019</t>
  </si>
  <si>
    <t xml:space="preserve">Культура и кинематография </t>
  </si>
  <si>
    <t>Культура</t>
  </si>
  <si>
    <t>000 00 00</t>
  </si>
  <si>
    <t>Иные межбюджетные трансферты бюджетам бюджетной системы</t>
  </si>
  <si>
    <t>521 03 00</t>
  </si>
  <si>
    <t>521 03 06</t>
  </si>
  <si>
    <t>521 03 07</t>
  </si>
  <si>
    <t xml:space="preserve">521 03 07 </t>
  </si>
  <si>
    <t>Связь и информатика</t>
  </si>
  <si>
    <t>0410</t>
  </si>
  <si>
    <t>522 04 00</t>
  </si>
  <si>
    <t>Долгосрочная целевая программа "Развитие информационного общества ЛО на 2011-2013г"</t>
  </si>
  <si>
    <t>521 01 36</t>
  </si>
  <si>
    <t>Субсидия на обеспечение выплат стимулирующего характера основному персоналу музеев и библиотек Ленинградской области</t>
  </si>
  <si>
    <t xml:space="preserve">Мероприятия по капитальному ремонту и ремонту дворовых территорий МКД,проездов к дворовым территориям МКД населенных пунктов ЛО </t>
  </si>
  <si>
    <t>522 40 11</t>
  </si>
  <si>
    <t xml:space="preserve">Мероприятия по капитальному ремонту и ремонту автомобильных дорог местного значения,в том числе в населенных пунктах ЛО </t>
  </si>
  <si>
    <t>070 04 01</t>
  </si>
  <si>
    <t xml:space="preserve">522 40 13 </t>
  </si>
  <si>
    <t>Иные межбюджетные трансферты</t>
  </si>
  <si>
    <t>244</t>
  </si>
  <si>
    <t>540</t>
  </si>
  <si>
    <t>Субсидии бюджетным учреждениям на иные цели</t>
  </si>
  <si>
    <t>612</t>
  </si>
  <si>
    <t>Функционирование Правительства Российской Федерации, высших исполнительных органов государственной  власти субъектов Росийской Федерации, местных администраций</t>
  </si>
  <si>
    <t>Обеспечение деятельности органов местного самоуправления поселения</t>
  </si>
  <si>
    <t>67 0 0000</t>
  </si>
  <si>
    <t>67 2 0000</t>
  </si>
  <si>
    <t>67 2 0014</t>
  </si>
  <si>
    <t>Обеспечение деятельности главы местной администрации (исполнительно-распорядительного органа муниципального образования)</t>
  </si>
  <si>
    <t>Обеспечение деятельности центрального  аппарата</t>
  </si>
  <si>
    <t>Расходы на выплаты по оплате труда работников органов местного самоуправления в рамках обеспечения деятельности центрального аппарата</t>
  </si>
  <si>
    <t>67 3 0000</t>
  </si>
  <si>
    <t>67 3 0014</t>
  </si>
  <si>
    <t>Расходы на обеспечение функций органов местного самоуправления в рамках обеспечения деятельности центрального аппарата</t>
  </si>
  <si>
    <t>67 3 0015</t>
  </si>
  <si>
    <t>Прочая закупка товаров, работ и услуг для обеспечения государственных (муниципальных) нужд</t>
  </si>
  <si>
    <t>67 3 4001</t>
  </si>
  <si>
    <t>Иные межбуджетные трансферты</t>
  </si>
  <si>
    <t>67 3 4002</t>
  </si>
  <si>
    <t>Осуществеление полномочий по вопросам градостроительной деятельности</t>
  </si>
  <si>
    <t>Обеспечение деятельности финансовых, налоговых и таможенных органов и органов финансового (финансово-бюджетного) надзора</t>
  </si>
  <si>
    <t>00 0 0000</t>
  </si>
  <si>
    <t>Осуществление полномочий по формированию, исполнению и финансовому контролю за сиполнением бюджетов сельский поселений</t>
  </si>
  <si>
    <t>Другие общегосударственные расходы</t>
  </si>
  <si>
    <t>00  0 0000</t>
  </si>
  <si>
    <t>Непрограммные расходы органов местного самоуправления</t>
  </si>
  <si>
    <t>68 0 0000</t>
  </si>
  <si>
    <t xml:space="preserve">Непрограммные расходы </t>
  </si>
  <si>
    <t>68 9 0000</t>
  </si>
  <si>
    <t>68 9 0001</t>
  </si>
  <si>
    <t>68 9 0002</t>
  </si>
  <si>
    <t>Обеспечение опубликования правовых актов муниципального образования Свирицкое сельское поселение в рамках непрограммых расходов органов местного самоуправления</t>
  </si>
  <si>
    <t>Непрограмные расходы органов местного самоуправления</t>
  </si>
  <si>
    <t>Проведение выборов в представительные органы местного самоуправления в рамках непрограммых расходов местного самоуправления</t>
  </si>
  <si>
    <t>68 9 0003</t>
  </si>
  <si>
    <t>68 9 0004</t>
  </si>
  <si>
    <t>Непрограммные расходы</t>
  </si>
  <si>
    <t>68 9 0005</t>
  </si>
  <si>
    <t>Муниципальная программа муниципального образования Свирицкое сельское поселение "Безопасность муниципального образования Свирицкое сельское поселение Волховского муниципального района Ленинградской области на 2014год"</t>
  </si>
  <si>
    <t>06 0 0000</t>
  </si>
  <si>
    <t>Дорожное хозяйство ( дорожные фонды)</t>
  </si>
  <si>
    <t>03 0 0000</t>
  </si>
  <si>
    <t>03 1 0000</t>
  </si>
  <si>
    <t xml:space="preserve">Подпрограмма "Повышение безопасности дорожного движение в муниципальном образовании Свирицкое сельское поселение" муниципальной программы муниципального образования Свирицкое сельское поселение "Безопасность муниципального образования Свирицкое сельское поселение Волховского муниципального района Ленинградской области на 2014 год" </t>
  </si>
  <si>
    <t>Непрограммые расходы органов местного самоуправления</t>
  </si>
  <si>
    <t>Непрограммые расходы</t>
  </si>
  <si>
    <t>Реализация государственных функций в области национальной экономики в рамках непрограммых расходов органов местного самоуправления</t>
  </si>
  <si>
    <t>Мероприятия по землеустройству и землепользованию в рамках непрограммых расходов органов местного самоуправления</t>
  </si>
  <si>
    <t>05 0 0000</t>
  </si>
  <si>
    <t>05 1 0000</t>
  </si>
  <si>
    <t>05 1 0017</t>
  </si>
  <si>
    <t>Пенсионное обеспечение в рамках непрограммных расходов органов местного самоуправления</t>
  </si>
  <si>
    <t>68 9 0009</t>
  </si>
  <si>
    <t>01 0 0000</t>
  </si>
  <si>
    <t>01 1 0000</t>
  </si>
  <si>
    <t>01 2 0000</t>
  </si>
  <si>
    <t>02 1 0000</t>
  </si>
  <si>
    <t>68 9 0008</t>
  </si>
  <si>
    <t xml:space="preserve"> Расходы на реализацию мероприятий в области жилищного хозяйства в рамках непрограммных расходов органов местного самоуправления</t>
  </si>
  <si>
    <t>68 9 5118</t>
  </si>
  <si>
    <t>Свирицкое сельсколе поселение Волховского муниципального района</t>
  </si>
  <si>
    <t>Раздел, подраздел</t>
  </si>
  <si>
    <t>Главный распорядитель</t>
  </si>
  <si>
    <t xml:space="preserve">Администрация муниципального образования Свирицкое сельское поселение </t>
  </si>
  <si>
    <t>0500</t>
  </si>
  <si>
    <t>1000</t>
  </si>
  <si>
    <t>Расходы на выплаты по оплате труда работников органов местного самоуправления в рамках обеспечения деятельности главы местной администрацц (исполнительно-распорядительного органа муниципального образования)</t>
  </si>
  <si>
    <t>Реализация государственных функций, связанных с общегосударственным управлением в рамках непрограммых расходов органов местного самоуправления</t>
  </si>
  <si>
    <t>Оценка недвижимости, признание права и регулирование отношений по государственной и муниципальной собственности в рамках непрограммых расходов органов местного самоуправления</t>
  </si>
  <si>
    <t>68 9 0006</t>
  </si>
  <si>
    <t>Мероприятия по строительству , архитектуре и градостроительства в рамках непрограммых расходов органов местного самоуправления</t>
  </si>
  <si>
    <t xml:space="preserve">Подпрограмма "Водоснабжение и водоотведение  территроии муниципального образования Свирицкое сельское поселение на 2014 год" муниципальной программы муниципального образования Свирицкое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 на 2014 год" </t>
  </si>
  <si>
    <t>Муниципальная программа муниципального образования Свирицкое сельское поселение "Развитие  физической культуры и сорта  в муниципальном образовании Свирицкое сельское поселение Волховского муниципального района Ленинградской области на 2014г"</t>
  </si>
  <si>
    <t>На осуществление первичного воинского учета на территориях, где отсутствуют военные комиссариаты в рамках непрограммых расходов органов местного самоуправления</t>
  </si>
  <si>
    <t>Подпрограмма "Развитие объектов физической культуры и спорта в муниципальном образовании  Свирицкое сельское поселение Волховского муниципального района Ленинградской области" муниципальной программы муниципального образования Свирицкое сельское поселение "Развитие  физической культуры и сорта  в муниципальном образовании Свирицкое сельское поселение Волховского муниципального района Ленинградской области на 2014г"</t>
  </si>
  <si>
    <t>01 2 0104</t>
  </si>
  <si>
    <t>01 1 0101</t>
  </si>
  <si>
    <t>01 2 0103</t>
  </si>
  <si>
    <t>01 1 0102</t>
  </si>
  <si>
    <t>03 1 0107</t>
  </si>
  <si>
    <t>06 2 0000</t>
  </si>
  <si>
    <t xml:space="preserve">Расходы на проведение мероприятий, направленных на повышение безопасности дорожного движения в муниципальном образовании Свирицкое сельское поселение в рамках подпрограммы "Повышение безопасности дорожного движение в муниципальном образовании Свирицкое сельское поселение" муниципальной программы муниципального образования Свирицкое сельское поселение "Безопасность муниципального образования Свирицкое сельское поселение Волховского муниципального района Ленинградской области на 2014 год" </t>
  </si>
  <si>
    <t>06 2 0109</t>
  </si>
  <si>
    <t xml:space="preserve">Обеспечение мероприятия по ремонту и замене канализациооных труб общего пользования пос. Свирица (по ул.Новая Свирица дом 35-а) в рамках подпрограммы "Водоснабжение и водоотведение  территроии муниципального образования Свирицкое сельское поселение на 2014 год" муниципальной программы  муниципального образования Свирицкое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 на 2014 год" </t>
  </si>
  <si>
    <t>Обеспечение мероприятий по ремонту жилищного фонда в пос. Свирица (ул.Новая Свирица д.18) в рамках подпрограммы "Обеспечение мероприятий по проведению капитального и текущего ремонта многоквартирных домов, расположенных на территроии муниципального образования Свирицкое сельское поселение на 2014 год" муниципальной программы  муниципального образования Свирицкое селоьское поселение "Обеспечение качественным жильем граждан на территории муниципального образования Свирицкое сельское поселение Волховского муниципального района Ленинградской области на 2014 год"</t>
  </si>
  <si>
    <t>Строительство сортивных сооружений в пос. Свирица в рамках подпрограммы "Развитие объектов физической культуры и спорта в муниципальном образовании Свирицкое сельское поселение Волховского муниципального района Ленинградской области на 2014год" муниципальной программы муниципального образования Свирицкое сельское поселение "Развитие  физической культуры и сорта  в муниципальном образовании Свирицкое сельское поселение Волховского муниципального района Ленинградской области на 2014г"</t>
  </si>
  <si>
    <t>Расходы на реализацию мероприятий по капитальному ремонту и ремонту автомобильных дорог общего пользования местного значения в пос. Свирица (ул.Заводский остров) в рамках подпрограммы  "Поддержание существующей сети автомобильных дорог общего пользования муниципального образования Свирицкое сельское поселение Волховского муниципального района Ленинградской области" муниципальной программы муниципального образования Свирицкое сельское поселение "Развитие автомобильных дорог в муниципальном образовании Свирицкое сельское поселение Волховского муниципального района Ленинградской области на 2014 год"</t>
  </si>
  <si>
    <t xml:space="preserve">Расходы на реализацию мероприятий, направленных на обеспечение качественного и высокоэфективного наружного освещения населенных пунктов в территории Свирицкое сельское поселение в рамках подпрограммы Обеспечение условий реализации муниципальной программы муниципального образования Свирицкое сельское поселение "Благоустройство территории Свирицкое сельское поселение" </t>
  </si>
  <si>
    <t>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"Обеспечение правопорядка и профилактика правонарушений" государственной программы  Ленинградской области "Безопасность Ленигнградской области"</t>
  </si>
  <si>
    <t>67 3 7134</t>
  </si>
  <si>
    <t xml:space="preserve">0104 </t>
  </si>
  <si>
    <t>08 0 0000</t>
  </si>
  <si>
    <t>Подпрограмма "Формирование квалифицированного кадрового состава муниципальной службы"</t>
  </si>
  <si>
    <t>08 1 0000</t>
  </si>
  <si>
    <t>Ежегодный членский взнос в Совет муниципальных образований в рамках непрограммых расходов органов местного самоуправления</t>
  </si>
  <si>
    <t>Подпрограмма "Создание комфортных условий жизнедеятельности в сельской местности, активизация местного населения в решении вопросов местного значения"</t>
  </si>
  <si>
    <t>09 0 0000</t>
  </si>
  <si>
    <t>09 1 0000</t>
  </si>
  <si>
    <t>Расходы на реализацию мероприятий в области коммунального хозяйства в рамках непрограммных расходов органов местного самоуправления</t>
  </si>
  <si>
    <t>68 9 0010</t>
  </si>
  <si>
    <t xml:space="preserve">Подпрограмма "Проектирование, строительство (реконструкция) автомобильных дорог общего пользования местного значения муниципального образования Свирицкое сельское поселение" муниципальной программы "Развитие автомобильных дорог в муниципальном образовании Свирицкое сельское поселение Волховского муниципального района Ленинградской области на 2014год" </t>
  </si>
  <si>
    <t>03 2 0000</t>
  </si>
  <si>
    <t>414</t>
  </si>
  <si>
    <t xml:space="preserve">Бюджетные инвестиции в объекты капитального строительства государственной (муниципальной) собственности, софинансирование </t>
  </si>
  <si>
    <t>03 2 7012</t>
  </si>
  <si>
    <t xml:space="preserve"> Софинансирование расходов на реализацию мероприятия на проектно-изыскательские работы  по строительству мостового перехода через Староладожский канал в дер.Загубье в рамках подпрограммы "Проектирование, строительство (реконструкция) автомобильных дорог общего пользования местного значения муниципального образования Свирицкое сельское поселение" муниципальной программы "Развитие автомобильных дорог в муниципальном образовании Свирицкое сельское поселение Волховского муниципального района Ленинградской области на 2014год" </t>
  </si>
  <si>
    <t>06 1 6011</t>
  </si>
  <si>
    <t xml:space="preserve">06 1 6011 </t>
  </si>
  <si>
    <t>0917088</t>
  </si>
  <si>
    <t>6896016</t>
  </si>
  <si>
    <t>01 2 6002</t>
  </si>
  <si>
    <t>07 1 7202</t>
  </si>
  <si>
    <t xml:space="preserve">07 1 7202 </t>
  </si>
  <si>
    <t>09 1  7088</t>
  </si>
  <si>
    <t>09 1 7088</t>
  </si>
  <si>
    <t>68 9 7203</t>
  </si>
  <si>
    <t>Выделение денежных средств на ГСМ по обеспечению пожарной безопасности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в муниципальном образовании Свирицкое сельское поселение"муниципальной программы муниципального образования Свирицкое сельское поселение "Безопасность муниципального образования Свирицкое сельское поселение Волховского муниципального района Ленинградской области на 2014 год"</t>
  </si>
  <si>
    <t>На реализацию проектов местных инициатив граждан, получивших грантовую поддержку в рамках подпрограммы "Создание комфортных условий жизнедеятельности в сельской местности, актизизация местного населения в решении вопросов местного значения"</t>
  </si>
  <si>
    <t>Софинансирование расходов по разработке проектов генеральных планов</t>
  </si>
  <si>
    <t>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подпрограмма "Обеспечение условий реализации муниципальной программы муниципального образования Свирицкое сельское поселение "Благоустройство территории Свирицкого сельского поселения на 2014год"</t>
  </si>
  <si>
    <t>На подготовку и проведение мероприятий, посвященных Дню образования Ленинградской области в рамках непрограммных расходов</t>
  </si>
  <si>
    <t>Иные субсидии бюджетным учреждениям</t>
  </si>
  <si>
    <t>Софинансирование расходов на мероприятия  по ремонту дворовых теритторий МКД, проездов к дворомым территориям МКД населеных пунктов ЛО ( по адресу п. Свирица, ул.Новая Свирица д.39)</t>
  </si>
  <si>
    <t xml:space="preserve">0409 </t>
  </si>
  <si>
    <t>03 1 7013</t>
  </si>
  <si>
    <t>Уплата прочих налогов, сборов и иных платежей в рамках непрограммных расходов органов местного самоуправления муниципального образования Свирицкое сельское поселение</t>
  </si>
  <si>
    <t xml:space="preserve"> Непрограммные расходы на обеспечение выплат стимулирующего характера работникам муниципальных учреждений</t>
  </si>
  <si>
    <t>68 9 7036</t>
  </si>
  <si>
    <t>03 1 7014</t>
  </si>
  <si>
    <t>Софинансирование расходов на мероприятия  по капитальному ремонту и ремонту дворовых теритторий МКД, проездов к дворомым территориям МКД населеных пунктов ЛО</t>
  </si>
  <si>
    <t>Софинансирование расходов на мероприятия  по капитальному ремонту и ремонту автомобильных дорог местного значения</t>
  </si>
  <si>
    <t>Подпрограмма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Ленинградской области на 2015 год" муниципальной программы  муниципального образования Свирицкое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 на 2015 год"</t>
  </si>
  <si>
    <t>Муниципальная программа муниципального образования Свирицкое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 на 2015 год"</t>
  </si>
  <si>
    <t>Расходы на реализацию мероприятий по реконструкции  котла КВГ-1,1 в котельной пос. Свирица в рамках подпрограммы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Ленинградской области на 2015 год" муниципальной программы  муниципального образования Свирицкое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 на 2015 год"</t>
  </si>
  <si>
    <t xml:space="preserve"> Расходы на реализацию мероприятий по энергосбережению и повышению эффективности в системах наружного освещения в дер.Загубье  в рамках подпрограмма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Ленинградской области на 2015 год" муниципальной программы  муниципального образования Свирицкое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 на 2015 год"</t>
  </si>
  <si>
    <t>Муниципальная программа муниципального образования Свирицкое сельское поселение "Развитие автомобильных дорог в муниципальном образовании Свирицкое сельское поселение Волховского муниципального района Ленинградской области на 2015 год"</t>
  </si>
  <si>
    <t>02 0 0000</t>
  </si>
  <si>
    <t>Подпрограмма "Поддержание существующей сети автомобильных дорог общего пользования муниципального образования Свирицкое сельское поселение  на 2015год" муниципальной программы муниципального образования Свирицкое сельское поселение "Развитие автомобильных дорог в муниципальном образовании Свирицкое сельское поселение Волховского муниципального района Ленинградской области на 2015 год"</t>
  </si>
  <si>
    <t>Мероприятия по содержанию автомобильных дорог общего пользования местного значения в рамках подпрограммы "Поддержание существующей сети автомобильных дорог общего пользования муниципального образования Свирицкое сельское  на 2015г" муниципальной программы муниципального образования Свирицкое сельское поселение "Развитие автомобильных дорог в муниципальном образовании Свирицкое сельское поселение Волховского муниципального района Ленинградской области на 2015 год"</t>
  </si>
  <si>
    <t>02 1 0103</t>
  </si>
  <si>
    <t>Подпрограмма "Проектирование, строительство (реконструкция) автомобильных дорог общего пользования местного значения муниципального образования Свирицкое сельское поселение" муниципальной программы "Развитие автомобильных дорог в муниципальном образовании Свирицкое сельское поселение Волховского муниципального района Ленинградской области на 2015г"</t>
  </si>
  <si>
    <t>02 2 0000</t>
  </si>
  <si>
    <t>02 2 0104</t>
  </si>
  <si>
    <t>02 2 0105</t>
  </si>
  <si>
    <t>Муниципальная программа муниципального образования Свирицкое сельское поселение "Развитие культуры в муниципальном образовании Свирицкое сельское поселение Волховского муниципального района Ленинградской области на 2015г"</t>
  </si>
  <si>
    <t>Подпрограмма "Обеспечение условий реализации программы муниципального образования Свирицкое сельское поселение "Развитие культуры в муниципальном образовании Свирицкое сельское поселение Волховского муниципального района Ленинградской области на 2015год" муниципальной программы муниципального образования Свирицкое сельское поселение "Развитие культуры в муниципальном образовании Свирицкое сельское поселение Волховского муниципального района Ленинградской области на 2015г"</t>
  </si>
  <si>
    <t>Предоставление государственным (муниципальным) бюджетным учреждениям субсидий в рамках подпрограммы "Обеспечение условий реализации программы " Развитие культурыв муниципальном образовании Свирицкое сельское поселение Волховского муниципального района Ленинградской области на 2015год" муниципальной программы муниципального образования Свирицкое сельское поселение "Развитие культуры в муниципальном образовании Свирицкое сельское поселение Волховского муниципального района Ленинградской области на 2015г"</t>
  </si>
  <si>
    <t>03 1 0017</t>
  </si>
  <si>
    <t>Обеспечение пожарной безопасности</t>
  </si>
  <si>
    <t>0310</t>
  </si>
  <si>
    <t>Муниципальная программа муниципального образования Свирицкое сельское поселение "Безопасность муниципального образования Свирицкое сельское поселение Волховского муниципального района Ленинградской области на 2015год"</t>
  </si>
  <si>
    <t>04 0 0000</t>
  </si>
  <si>
    <t>04 1 0000</t>
  </si>
  <si>
    <t xml:space="preserve">Расходы на реализацию мероприятия на проектно-изыскательские работы  по строительству мостового перехода через р. Заводская в пос. Свирица в рамках подпрограммы "Проектирование, строительство (реконструкция) автомобильных дорог общего пользования местного значения муниципального образования Свирицкое сельское поселение" муниципальной программы "Развитие автомобильных дорог в муниципальном образовании Свирицкое сельское поселение Волховского муниципального района Ленинградской области на 2015год" </t>
  </si>
  <si>
    <t>Муниципальная программа муниципального образования Свирицкое сельское поселение "Благоустройство территории Свирицкое сельское посление на 2015 год"</t>
  </si>
  <si>
    <t>Подпрограмма "Обеспечение условий реализации муниципальной программы муниципального образования Свирицкое сельское поселение "Благоустройство территории Свирицкое сельское поселение" муниципальной программы муниципального образования Свирицкое сельское поселение "Благоустройство территории Свирицкое сельское посление на 2015 год"</t>
  </si>
  <si>
    <t>05 1 0108</t>
  </si>
  <si>
    <t>05 1 0107</t>
  </si>
  <si>
    <t xml:space="preserve">Расходы на реализацию мероприятий, направленных на повышение уровня благоустройства территории  Свирицкое сельское поселение в рамках подпрограммы "Обеспечение условий реализации муниципальной программы муниципального образования Свирицкое сельское поселение "Благоустройство территории Свирицкое сельское поселение на 2015г" </t>
  </si>
  <si>
    <t>69 9 0000</t>
  </si>
  <si>
    <t>Ведомственная структура расходов муниципального образования</t>
  </si>
  <si>
    <t>Ленинградской области на 2015г</t>
  </si>
  <si>
    <t>к решению совета депутатов</t>
  </si>
  <si>
    <t>муниципального образования</t>
  </si>
  <si>
    <t xml:space="preserve">Свирицкое сельское поселение </t>
  </si>
  <si>
    <t>Волховского муниципального района</t>
  </si>
  <si>
    <t>Ленинградской области</t>
  </si>
  <si>
    <t xml:space="preserve">Подпрограмма "Водоснабжение и водоотведение  территроии муниципального образования Свирицкое сельское поселение на 2015 год" муниципальной программы муниципального образования Свирицкое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 на 2015 год" </t>
  </si>
  <si>
    <t xml:space="preserve">Расходы на реализацию мероприятий по реконструкции существующих сетей водоснабжения в пос. Свирица (по ул.Новая Свирица к домам №№ 34-а,35-а,35-б,36,39)в рамках подпрограмма "Водоснабжение и водоотведение  территроии муниципального образования Свирицкое сельское поселение на 2014 год" муниципальной программы муниципального образования Свирицкое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 на 2015 год" </t>
  </si>
  <si>
    <t>120</t>
  </si>
  <si>
    <t>240</t>
  </si>
  <si>
    <t>850</t>
  </si>
  <si>
    <t>410</t>
  </si>
  <si>
    <t>610</t>
  </si>
  <si>
    <t>320</t>
  </si>
  <si>
    <t>04 1 0106</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</si>
  <si>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</si>
  <si>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</si>
  <si>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</si>
  <si>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 xml:space="preserve">Субсидии бюджетным учреждениям </t>
  </si>
  <si>
    <t>Социальные выплаты гражданам, кроме публичных нормативных социальных выплат</t>
  </si>
  <si>
    <t xml:space="preserve">Уплата  налогов, сборов и иных платежей </t>
  </si>
  <si>
    <t xml:space="preserve">Бюджетные инвестиции </t>
  </si>
  <si>
    <t xml:space="preserve">Расходы на реализацию мероприятия на проектно-изыскательские работы  по строительству мостового перехода через Староладожский канал в дер.Загубье в рамках подпрограммы "Проектирование, строительство (реконструкция) автомобильных дорог общего пользования местного значения муниципального образования Свирицкое сельское поселение" муниципальной программы "Развитие автомобильных дорог в муниципальном образовании Свирицкое сельское поселение Волховского муниципального района Ленинградской области на 2015год" </t>
  </si>
  <si>
    <t>08 1 0111</t>
  </si>
  <si>
    <t xml:space="preserve">Муниципальная программа муниципального образования свирицкое сельское поселение "Развитие муниципальной службы  муниципального образования Свирицкое сельское поселение на 2015г" </t>
  </si>
  <si>
    <t>Повышение квалификации муниципальных служащих в рамках подпрограммы "Формирование квалифицированного кадрового состава муниципальной службы" муниципальной программы "Развитие муниципальной службы  муниципального образования Свирицкое сельское поселение на 2015г"</t>
  </si>
  <si>
    <t xml:space="preserve">Расходы на обеспечение мероприятий по диспансеризации муниципальных служащих в рамках непрограммых расходов органов местного самоуправления муниципального образования Свирицкое сельское поселение       </t>
  </si>
  <si>
    <t>Защита населения и территории от чрезвычайных ситуаций природного и техногенного характера, гражданская оборона</t>
  </si>
  <si>
    <t xml:space="preserve"> Расходы на проведение мероприятий по пожарной безопасности ( приобретение ГСМ на пож.помпы) в муниципальном образовании  в рамках подпрограммы "Предупреждение чрезвычайных ситуаций, развитие гражданской обороны,  обеспечение пожарной безопасности и безопасности людей на водных объектах в муниципальном образовании Свирицкое сельское поселение" муниципальной программы  муниципального образования Свирицкое сельское поселение"Безопасность муниципального образования Свирицкое сельское поселение Волховского муниципального района Ленинградской области на 2015 год"</t>
  </si>
  <si>
    <t>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Ленинградской области на 2015 год" муниципальной программы муниципального образования Свирицкое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 на 2015 год"</t>
  </si>
  <si>
    <t>01 1 7016</t>
  </si>
  <si>
    <t>03 1 7036</t>
  </si>
  <si>
    <t xml:space="preserve">03 1 7036 </t>
  </si>
  <si>
    <t>На обеспечение выплат стимулирующего характера работникам муниципальных учреждений культуры Ленинградской области в рамках подпрограммы "Обеспечение условий реализации программы муниципального образования Свирицкое сельское поселение "Развитие культуры в муниципальном образовании Свирицкое сельское поселение Волховского муниципального района Ленинградской области на 2015 год"</t>
  </si>
  <si>
    <t xml:space="preserve"> Расходы на реализацию мероприятий в области коммунального хозяйства в рамках непрограммных расходов органов местного самоуправления</t>
  </si>
  <si>
    <t>68 9 0012</t>
  </si>
  <si>
    <t>68 9 0011</t>
  </si>
  <si>
    <t>от 20 апреля 2016 г № 16</t>
  </si>
  <si>
    <t>план  на 2015г (тыс.руб.)</t>
  </si>
  <si>
    <t>факт на 2015г (тыс.руб)</t>
  </si>
  <si>
    <t>%% исполнения</t>
  </si>
  <si>
    <t xml:space="preserve">Приложение № 4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</si>
</sst>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ð.&quot;;\-#,##0&quot;ð.&quot;"/>
    <numFmt numFmtId="165" formatCode="#,##0&quot;ð.&quot;;[Red]\-#,##0&quot;ð.&quot;"/>
    <numFmt numFmtId="166" formatCode="#,##0.00&quot;ð.&quot;;\-#,##0.00&quot;ð.&quot;"/>
    <numFmt numFmtId="167" formatCode="#,##0.00&quot;ð.&quot;;[Red]\-#,##0.00&quot;ð.&quot;"/>
    <numFmt numFmtId="168" formatCode="_-* #,##0&quot;ð.&quot;_-;\-* #,##0&quot;ð.&quot;_-;_-* &quot;-&quot;&quot;ð.&quot;_-;_-@_-"/>
    <numFmt numFmtId="169" formatCode="_-* #,##0_ð_._-;\-* #,##0_ð_._-;_-* &quot;-&quot;_ð_._-;_-@_-"/>
    <numFmt numFmtId="170" formatCode="_-* #,##0.00&quot;ð.&quot;_-;\-* #,##0.00&quot;ð.&quot;_-;_-* &quot;-&quot;??&quot;ð.&quot;_-;_-@_-"/>
    <numFmt numFmtId="171" formatCode="_-* #,##0.00_ð_._-;\-* #,##0.00_ð_._-;_-* &quot;-&quot;??_ð_._-;_-@_-"/>
    <numFmt numFmtId="172" formatCode="0.0"/>
    <numFmt numFmtId="173" formatCode="000000"/>
    <numFmt numFmtId="174" formatCode="_-* #,##0.0_р_._-;\-* #,##0.0_р_._-;_-* &quot;-&quot;??_р_._-;_-@_-"/>
    <numFmt numFmtId="175" formatCode="#,##0.0"/>
    <numFmt numFmtId="176" formatCode="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
  </numFmts>
  <fonts count="54">
    <font>
      <sz val="10"/>
      <name val="Arial Cyr"/>
      <family val="0"/>
    </font>
    <font>
      <b/>
      <sz val="12"/>
      <name val="Arial Cyr"/>
      <family val="2"/>
    </font>
    <font>
      <b/>
      <sz val="14"/>
      <name val="Arial Cyr"/>
      <family val="2"/>
    </font>
    <font>
      <u val="single"/>
      <sz val="10"/>
      <color indexed="12"/>
      <name val="Arial Cyr"/>
      <family val="0"/>
    </font>
    <font>
      <u val="single"/>
      <sz val="10"/>
      <color indexed="36"/>
      <name val="Arial Cyr"/>
      <family val="0"/>
    </font>
    <font>
      <sz val="12"/>
      <name val="Arial Cyr"/>
      <family val="0"/>
    </font>
    <font>
      <b/>
      <sz val="10"/>
      <name val="Arial Cyr"/>
      <family val="0"/>
    </font>
    <font>
      <sz val="11"/>
      <name val="Arial Cyr"/>
      <family val="0"/>
    </font>
    <font>
      <i/>
      <sz val="11"/>
      <name val="Arial Cyr"/>
      <family val="0"/>
    </font>
    <font>
      <b/>
      <i/>
      <sz val="11"/>
      <name val="Arial Cyr"/>
      <family val="0"/>
    </font>
    <font>
      <b/>
      <sz val="11"/>
      <name val="Arial Cyr"/>
      <family val="0"/>
    </font>
    <font>
      <i/>
      <sz val="10"/>
      <name val="Arial Cyr"/>
      <family val="0"/>
    </font>
    <font>
      <sz val="10"/>
      <color indexed="8"/>
      <name val="Arial Cry"/>
      <family val="0"/>
    </font>
    <font>
      <sz val="10"/>
      <name val="Arial"/>
      <family val="2"/>
    </font>
    <font>
      <sz val="8"/>
      <name val="Arial Narrow"/>
      <family val="2"/>
    </font>
    <font>
      <sz val="8"/>
      <name val="Arial Cyr"/>
      <family val="0"/>
    </font>
    <font>
      <sz val="9"/>
      <name val="Arial Cyr"/>
      <family val="0"/>
    </font>
    <font>
      <b/>
      <i/>
      <sz val="10"/>
      <name val="Arial Cyr"/>
      <family val="0"/>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56"/>
      <name val="Calibri"/>
      <family val="2"/>
    </font>
    <font>
      <b/>
      <sz val="13"/>
      <color indexed="56"/>
      <name val="Calibri"/>
      <family val="2"/>
    </font>
    <font>
      <b/>
      <sz val="11"/>
      <color indexed="56"/>
      <name val="Calibri"/>
      <family val="2"/>
    </font>
    <font>
      <b/>
      <sz val="14"/>
      <color indexed="8"/>
      <name val="Calibri"/>
      <family val="2"/>
    </font>
    <font>
      <b/>
      <sz val="14"/>
      <color indexed="9"/>
      <name val="Calibri"/>
      <family val="2"/>
    </font>
    <font>
      <b/>
      <sz val="18"/>
      <color indexed="56"/>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0"/>
      <color indexed="10"/>
      <name val="Arial Cyr"/>
      <family val="0"/>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
      <sz val="10"/>
      <color rgb="FFFF0000"/>
      <name val="Arial Cyr"/>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thin"/>
      <right>
        <color indexed="63"/>
      </right>
      <top>
        <color indexed="63"/>
      </top>
      <bottom style="medium"/>
    </border>
    <border>
      <left style="hair"/>
      <right style="hair"/>
      <top style="thin"/>
      <bottom style="thin"/>
    </border>
    <border>
      <left style="hair"/>
      <right style="hair"/>
      <top style="hair"/>
      <bottom style="hair"/>
    </border>
    <border>
      <left>
        <color indexed="63"/>
      </left>
      <right>
        <color indexed="63"/>
      </right>
      <top style="medium"/>
      <bottom>
        <color indexed="63"/>
      </bottom>
    </border>
    <border>
      <left style="thin"/>
      <right style="thin"/>
      <top style="thin"/>
      <bottom style="thin"/>
    </border>
    <border>
      <left style="medium"/>
      <right style="medium"/>
      <top style="thin"/>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style="hair"/>
      <top style="hair"/>
      <bottom style="hair"/>
    </border>
    <border>
      <left>
        <color indexed="63"/>
      </left>
      <right style="medium"/>
      <top style="medium"/>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188">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0" fontId="0" fillId="0" borderId="0" xfId="0" applyFill="1" applyBorder="1" applyAlignment="1">
      <alignment horizontal="center"/>
    </xf>
    <xf numFmtId="49" fontId="2" fillId="0" borderId="0" xfId="0" applyNumberFormat="1" applyFont="1" applyBorder="1" applyAlignment="1">
      <alignment horizontal="center" vertical="center"/>
    </xf>
    <xf numFmtId="0" fontId="0" fillId="0" borderId="0" xfId="0" applyFill="1" applyBorder="1" applyAlignment="1">
      <alignment/>
    </xf>
    <xf numFmtId="0" fontId="0" fillId="0" borderId="0" xfId="0" applyFill="1" applyAlignment="1">
      <alignment/>
    </xf>
    <xf numFmtId="0" fontId="5" fillId="0" borderId="0" xfId="0" applyFont="1" applyAlignment="1">
      <alignment/>
    </xf>
    <xf numFmtId="49" fontId="0" fillId="0" borderId="0" xfId="0" applyNumberFormat="1" applyAlignment="1">
      <alignment horizontal="center"/>
    </xf>
    <xf numFmtId="49" fontId="0" fillId="0" borderId="0" xfId="0" applyNumberFormat="1" applyBorder="1" applyAlignment="1">
      <alignment horizontal="center"/>
    </xf>
    <xf numFmtId="0" fontId="0" fillId="0" borderId="0" xfId="0" applyFill="1" applyAlignment="1">
      <alignment horizontal="center"/>
    </xf>
    <xf numFmtId="0" fontId="0" fillId="0" borderId="0" xfId="0" applyAlignment="1">
      <alignment horizontal="right"/>
    </xf>
    <xf numFmtId="0" fontId="0" fillId="0" borderId="0" xfId="0" applyAlignment="1">
      <alignment horizontal="left"/>
    </xf>
    <xf numFmtId="0" fontId="2" fillId="0" borderId="0" xfId="0" applyFont="1" applyBorder="1" applyAlignment="1">
      <alignment horizontal="left"/>
    </xf>
    <xf numFmtId="0" fontId="8" fillId="0" borderId="0" xfId="0" applyFont="1" applyAlignment="1">
      <alignment/>
    </xf>
    <xf numFmtId="0" fontId="6" fillId="0" borderId="0" xfId="0" applyFont="1" applyAlignment="1">
      <alignment/>
    </xf>
    <xf numFmtId="0" fontId="6" fillId="0" borderId="10" xfId="0" applyFont="1" applyBorder="1" applyAlignment="1">
      <alignment wrapText="1"/>
    </xf>
    <xf numFmtId="0" fontId="0" fillId="0" borderId="10" xfId="0" applyFont="1" applyBorder="1" applyAlignment="1">
      <alignment wrapText="1"/>
    </xf>
    <xf numFmtId="0" fontId="7" fillId="0" borderId="0" xfId="0" applyFont="1" applyAlignment="1">
      <alignment/>
    </xf>
    <xf numFmtId="0" fontId="0" fillId="0" borderId="10" xfId="0" applyFont="1" applyFill="1" applyBorder="1" applyAlignment="1">
      <alignment wrapText="1"/>
    </xf>
    <xf numFmtId="49" fontId="0" fillId="0" borderId="0" xfId="0" applyNumberFormat="1" applyFont="1" applyFill="1" applyBorder="1" applyAlignment="1">
      <alignment horizontal="center"/>
    </xf>
    <xf numFmtId="49" fontId="0" fillId="0" borderId="11" xfId="0" applyNumberFormat="1" applyFont="1" applyFill="1" applyBorder="1" applyAlignment="1">
      <alignment horizontal="center"/>
    </xf>
    <xf numFmtId="0" fontId="0" fillId="0" borderId="10" xfId="0" applyFont="1" applyFill="1" applyBorder="1" applyAlignment="1">
      <alignment wrapText="1"/>
    </xf>
    <xf numFmtId="49" fontId="0" fillId="0" borderId="0" xfId="0" applyNumberFormat="1" applyFont="1" applyFill="1" applyBorder="1" applyAlignment="1">
      <alignment horizontal="center"/>
    </xf>
    <xf numFmtId="49" fontId="0" fillId="0" borderId="11" xfId="0" applyNumberFormat="1" applyFont="1" applyFill="1" applyBorder="1" applyAlignment="1">
      <alignment horizontal="center"/>
    </xf>
    <xf numFmtId="0" fontId="1" fillId="0" borderId="0" xfId="0" applyFont="1" applyAlignment="1">
      <alignment/>
    </xf>
    <xf numFmtId="0" fontId="0" fillId="0" borderId="10" xfId="0" applyFont="1" applyFill="1" applyBorder="1" applyAlignment="1">
      <alignment horizontal="left" wrapText="1"/>
    </xf>
    <xf numFmtId="0" fontId="9" fillId="0" borderId="0" xfId="0" applyFont="1" applyAlignment="1">
      <alignment/>
    </xf>
    <xf numFmtId="0" fontId="2" fillId="0" borderId="0" xfId="0" applyFont="1" applyBorder="1" applyAlignment="1">
      <alignment/>
    </xf>
    <xf numFmtId="0" fontId="0" fillId="0" borderId="0" xfId="0" applyAlignment="1">
      <alignment/>
    </xf>
    <xf numFmtId="0" fontId="6" fillId="0" borderId="11" xfId="0" applyFont="1" applyBorder="1" applyAlignment="1">
      <alignment wrapText="1"/>
    </xf>
    <xf numFmtId="0" fontId="0" fillId="0" borderId="11" xfId="0" applyFont="1" applyBorder="1" applyAlignment="1">
      <alignment wrapText="1"/>
    </xf>
    <xf numFmtId="0" fontId="0" fillId="0" borderId="11" xfId="0" applyFont="1" applyFill="1" applyBorder="1" applyAlignment="1">
      <alignment wrapText="1"/>
    </xf>
    <xf numFmtId="0" fontId="0" fillId="0" borderId="11" xfId="0" applyFont="1" applyFill="1" applyBorder="1" applyAlignment="1">
      <alignment wrapText="1"/>
    </xf>
    <xf numFmtId="0" fontId="0" fillId="0" borderId="11" xfId="0" applyFont="1" applyFill="1" applyBorder="1" applyAlignment="1">
      <alignment horizontal="left" wrapText="1"/>
    </xf>
    <xf numFmtId="0" fontId="0" fillId="0" borderId="0" xfId="0" applyFont="1" applyFill="1" applyAlignment="1">
      <alignment/>
    </xf>
    <xf numFmtId="49" fontId="10" fillId="0" borderId="11" xfId="0" applyNumberFormat="1" applyFont="1" applyFill="1" applyBorder="1" applyAlignment="1">
      <alignment horizontal="center" wrapText="1"/>
    </xf>
    <xf numFmtId="49" fontId="6" fillId="0" borderId="0" xfId="0" applyNumberFormat="1" applyFont="1" applyFill="1" applyBorder="1" applyAlignment="1">
      <alignment horizontal="center"/>
    </xf>
    <xf numFmtId="49" fontId="7" fillId="0" borderId="11" xfId="0" applyNumberFormat="1" applyFont="1" applyFill="1" applyBorder="1" applyAlignment="1">
      <alignment horizontal="center" wrapText="1"/>
    </xf>
    <xf numFmtId="49" fontId="6" fillId="0" borderId="11" xfId="0" applyNumberFormat="1" applyFont="1" applyFill="1" applyBorder="1" applyAlignment="1">
      <alignment horizontal="center"/>
    </xf>
    <xf numFmtId="0" fontId="9" fillId="0" borderId="12" xfId="0" applyFont="1" applyFill="1" applyBorder="1" applyAlignment="1">
      <alignment horizontal="left" wrapText="1"/>
    </xf>
    <xf numFmtId="49" fontId="9" fillId="0" borderId="13" xfId="0" applyNumberFormat="1" applyFont="1" applyFill="1" applyBorder="1" applyAlignment="1">
      <alignment horizontal="center"/>
    </xf>
    <xf numFmtId="0" fontId="5" fillId="0" borderId="14" xfId="0" applyFont="1" applyFill="1" applyBorder="1" applyAlignment="1">
      <alignment/>
    </xf>
    <xf numFmtId="0" fontId="6" fillId="0" borderId="10" xfId="0" applyFont="1" applyFill="1" applyBorder="1" applyAlignment="1">
      <alignment horizontal="left" vertical="center" wrapText="1"/>
    </xf>
    <xf numFmtId="49" fontId="6" fillId="0" borderId="1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0" fillId="0" borderId="10" xfId="0" applyFill="1" applyBorder="1" applyAlignment="1">
      <alignment horizontal="left" wrapText="1"/>
    </xf>
    <xf numFmtId="49" fontId="0" fillId="0" borderId="11" xfId="0" applyNumberFormat="1" applyFill="1" applyBorder="1" applyAlignment="1">
      <alignment horizontal="center"/>
    </xf>
    <xf numFmtId="0" fontId="0" fillId="0" borderId="10" xfId="0" applyFont="1" applyFill="1" applyBorder="1" applyAlignment="1">
      <alignment horizontal="left" vertical="center" wrapText="1"/>
    </xf>
    <xf numFmtId="49" fontId="0" fillId="0" borderId="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0" fillId="0" borderId="11" xfId="0" applyFill="1" applyBorder="1" applyAlignment="1">
      <alignment/>
    </xf>
    <xf numFmtId="2" fontId="0" fillId="0" borderId="11" xfId="0" applyNumberFormat="1" applyFill="1" applyBorder="1" applyAlignment="1">
      <alignment/>
    </xf>
    <xf numFmtId="0" fontId="0" fillId="0" borderId="11" xfId="0" applyFont="1" applyFill="1" applyBorder="1" applyAlignment="1">
      <alignment/>
    </xf>
    <xf numFmtId="2" fontId="6" fillId="0" borderId="11" xfId="0" applyNumberFormat="1" applyFont="1" applyFill="1" applyBorder="1" applyAlignment="1">
      <alignment/>
    </xf>
    <xf numFmtId="2" fontId="0" fillId="0" borderId="11" xfId="0" applyNumberFormat="1" applyFont="1" applyFill="1" applyBorder="1" applyAlignment="1">
      <alignment/>
    </xf>
    <xf numFmtId="2" fontId="6" fillId="0" borderId="13" xfId="0" applyNumberFormat="1" applyFont="1" applyFill="1" applyBorder="1" applyAlignment="1">
      <alignment/>
    </xf>
    <xf numFmtId="2" fontId="5" fillId="0" borderId="16" xfId="0" applyNumberFormat="1" applyFont="1" applyFill="1" applyBorder="1" applyAlignment="1">
      <alignment/>
    </xf>
    <xf numFmtId="2" fontId="0" fillId="0" borderId="0" xfId="0" applyNumberFormat="1" applyFill="1" applyBorder="1" applyAlignment="1">
      <alignment horizontal="center"/>
    </xf>
    <xf numFmtId="0" fontId="5" fillId="0" borderId="12" xfId="0" applyFont="1" applyBorder="1" applyAlignment="1">
      <alignment vertical="center"/>
    </xf>
    <xf numFmtId="0" fontId="5" fillId="0" borderId="14" xfId="0" applyFont="1" applyBorder="1" applyAlignment="1">
      <alignment vertical="center"/>
    </xf>
    <xf numFmtId="0" fontId="5" fillId="0" borderId="17" xfId="0" applyFont="1" applyBorder="1" applyAlignment="1">
      <alignment vertical="center"/>
    </xf>
    <xf numFmtId="2" fontId="9"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0" fontId="6" fillId="0" borderId="10" xfId="0" applyFont="1" applyFill="1" applyBorder="1" applyAlignment="1">
      <alignment wrapText="1"/>
    </xf>
    <xf numFmtId="0" fontId="0" fillId="0" borderId="10" xfId="0" applyFont="1" applyFill="1" applyBorder="1" applyAlignment="1">
      <alignment wrapText="1"/>
    </xf>
    <xf numFmtId="0" fontId="0" fillId="0" borderId="16" xfId="0" applyFont="1" applyFill="1" applyBorder="1" applyAlignment="1">
      <alignment horizontal="left" wrapText="1"/>
    </xf>
    <xf numFmtId="2" fontId="6"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9" fillId="0" borderId="14" xfId="0" applyNumberFormat="1" applyFont="1" applyFill="1" applyBorder="1" applyAlignment="1">
      <alignment horizontal="center"/>
    </xf>
    <xf numFmtId="2" fontId="0" fillId="0" borderId="0" xfId="0" applyNumberFormat="1" applyFont="1" applyFill="1" applyBorder="1" applyAlignment="1">
      <alignment horizontal="center"/>
    </xf>
    <xf numFmtId="2" fontId="2" fillId="0" borderId="14" xfId="60" applyNumberFormat="1" applyFont="1" applyFill="1" applyBorder="1" applyAlignment="1">
      <alignment horizontal="center"/>
    </xf>
    <xf numFmtId="2" fontId="9" fillId="0" borderId="11" xfId="0" applyNumberFormat="1" applyFont="1" applyFill="1" applyBorder="1" applyAlignment="1">
      <alignment horizontal="center"/>
    </xf>
    <xf numFmtId="2" fontId="6" fillId="0" borderId="11" xfId="0" applyNumberFormat="1" applyFont="1" applyFill="1" applyBorder="1" applyAlignment="1">
      <alignment horizontal="right"/>
    </xf>
    <xf numFmtId="2" fontId="10" fillId="0" borderId="11" xfId="0" applyNumberFormat="1" applyFont="1" applyFill="1" applyBorder="1" applyAlignment="1">
      <alignment/>
    </xf>
    <xf numFmtId="2" fontId="10" fillId="0" borderId="11" xfId="0" applyNumberFormat="1" applyFont="1" applyFill="1" applyBorder="1" applyAlignment="1">
      <alignment horizontal="right"/>
    </xf>
    <xf numFmtId="2" fontId="0" fillId="0" borderId="11" xfId="0" applyNumberFormat="1" applyFill="1" applyBorder="1" applyAlignment="1">
      <alignment horizontal="right"/>
    </xf>
    <xf numFmtId="2" fontId="0" fillId="0" borderId="11" xfId="0" applyNumberFormat="1" applyFont="1" applyFill="1" applyBorder="1" applyAlignment="1">
      <alignment horizontal="right"/>
    </xf>
    <xf numFmtId="2" fontId="0" fillId="0" borderId="11" xfId="0" applyNumberFormat="1" applyFont="1" applyFill="1" applyBorder="1" applyAlignment="1">
      <alignment horizontal="center"/>
    </xf>
    <xf numFmtId="49" fontId="0" fillId="0" borderId="0" xfId="0" applyNumberFormat="1" applyFont="1" applyFill="1" applyBorder="1" applyAlignment="1">
      <alignment horizontal="center"/>
    </xf>
    <xf numFmtId="49" fontId="0" fillId="0" borderId="11" xfId="0" applyNumberFormat="1" applyFont="1" applyFill="1" applyBorder="1" applyAlignment="1">
      <alignment horizontal="center"/>
    </xf>
    <xf numFmtId="0" fontId="0" fillId="0" borderId="10" xfId="0" applyFont="1" applyFill="1" applyBorder="1" applyAlignment="1">
      <alignment horizontal="left" wrapText="1"/>
    </xf>
    <xf numFmtId="49" fontId="0" fillId="0" borderId="0" xfId="0" applyNumberFormat="1" applyFill="1" applyBorder="1" applyAlignment="1">
      <alignment horizontal="center"/>
    </xf>
    <xf numFmtId="49" fontId="10" fillId="0" borderId="11" xfId="0" applyNumberFormat="1" applyFont="1" applyFill="1" applyBorder="1" applyAlignment="1">
      <alignment horizontal="center"/>
    </xf>
    <xf numFmtId="49" fontId="0" fillId="0" borderId="0" xfId="0" applyNumberFormat="1" applyFont="1" applyFill="1" applyBorder="1" applyAlignment="1">
      <alignment horizontal="center" vertical="center"/>
    </xf>
    <xf numFmtId="49" fontId="0" fillId="0" borderId="11" xfId="0" applyNumberFormat="1" applyFill="1" applyBorder="1" applyAlignment="1">
      <alignment horizontal="center" vertical="center"/>
    </xf>
    <xf numFmtId="49" fontId="9" fillId="0" borderId="11" xfId="0" applyNumberFormat="1" applyFont="1" applyFill="1" applyBorder="1" applyAlignment="1">
      <alignment horizontal="center" vertical="center"/>
    </xf>
    <xf numFmtId="49" fontId="0" fillId="0" borderId="16" xfId="0" applyNumberFormat="1" applyFont="1" applyFill="1" applyBorder="1" applyAlignment="1">
      <alignment horizontal="center"/>
    </xf>
    <xf numFmtId="0" fontId="0" fillId="0" borderId="10" xfId="0" applyFont="1" applyFill="1" applyBorder="1" applyAlignment="1">
      <alignment wrapText="1"/>
    </xf>
    <xf numFmtId="0" fontId="15" fillId="0" borderId="13" xfId="0" applyFont="1" applyBorder="1" applyAlignment="1">
      <alignment vertical="center" wrapText="1"/>
    </xf>
    <xf numFmtId="0" fontId="16" fillId="0" borderId="17" xfId="0" applyFont="1" applyBorder="1" applyAlignment="1">
      <alignment vertical="center" wrapText="1"/>
    </xf>
    <xf numFmtId="0" fontId="16" fillId="0" borderId="18" xfId="0" applyFont="1" applyBorder="1" applyAlignment="1">
      <alignment vertical="center" wrapText="1"/>
    </xf>
    <xf numFmtId="0" fontId="16" fillId="0" borderId="13" xfId="0" applyFont="1" applyBorder="1" applyAlignment="1">
      <alignment vertical="center" wrapText="1"/>
    </xf>
    <xf numFmtId="0" fontId="0" fillId="0" borderId="15" xfId="0" applyFill="1" applyBorder="1" applyAlignment="1">
      <alignment/>
    </xf>
    <xf numFmtId="2" fontId="1" fillId="0" borderId="13" xfId="60" applyNumberFormat="1" applyFont="1" applyFill="1" applyBorder="1" applyAlignment="1">
      <alignment horizontal="center"/>
    </xf>
    <xf numFmtId="2" fontId="5" fillId="0" borderId="11" xfId="0" applyNumberFormat="1" applyFont="1" applyFill="1" applyBorder="1" applyAlignment="1">
      <alignment/>
    </xf>
    <xf numFmtId="2" fontId="0" fillId="0" borderId="11" xfId="0" applyNumberFormat="1" applyFont="1" applyFill="1" applyBorder="1" applyAlignment="1">
      <alignment/>
    </xf>
    <xf numFmtId="181" fontId="13" fillId="0" borderId="19" xfId="0" applyNumberFormat="1" applyFont="1" applyFill="1" applyBorder="1" applyAlignment="1" applyProtection="1">
      <alignment horizontal="left" vertical="center" wrapText="1"/>
      <protection/>
    </xf>
    <xf numFmtId="0" fontId="6" fillId="0" borderId="11" xfId="0" applyFont="1" applyFill="1" applyBorder="1" applyAlignment="1">
      <alignment wrapText="1"/>
    </xf>
    <xf numFmtId="181" fontId="13" fillId="0" borderId="20" xfId="0" applyNumberFormat="1" applyFont="1" applyFill="1" applyBorder="1" applyAlignment="1" applyProtection="1">
      <alignment horizontal="left" vertical="center" wrapText="1"/>
      <protection/>
    </xf>
    <xf numFmtId="181" fontId="14" fillId="0" borderId="20" xfId="0" applyNumberFormat="1" applyFont="1" applyFill="1" applyBorder="1" applyAlignment="1" applyProtection="1">
      <alignment horizontal="left" vertical="center" wrapText="1"/>
      <protection/>
    </xf>
    <xf numFmtId="49" fontId="13" fillId="0" borderId="20" xfId="0" applyNumberFormat="1" applyFont="1" applyFill="1" applyBorder="1" applyAlignment="1" applyProtection="1">
      <alignment horizontal="left" vertical="center" wrapText="1"/>
      <protection/>
    </xf>
    <xf numFmtId="0" fontId="0" fillId="0" borderId="0" xfId="0" applyFont="1" applyFill="1" applyBorder="1" applyAlignment="1">
      <alignment horizontal="left" wrapText="1"/>
    </xf>
    <xf numFmtId="0" fontId="9" fillId="0" borderId="10" xfId="0" applyFont="1" applyFill="1" applyBorder="1" applyAlignment="1">
      <alignment horizontal="left" wrapText="1"/>
    </xf>
    <xf numFmtId="49" fontId="9" fillId="0" borderId="11" xfId="0" applyNumberFormat="1" applyFont="1" applyFill="1" applyBorder="1" applyAlignment="1">
      <alignment horizontal="center"/>
    </xf>
    <xf numFmtId="0" fontId="6" fillId="0" borderId="10" xfId="0" applyFont="1" applyFill="1" applyBorder="1" applyAlignment="1">
      <alignment horizontal="left" wrapText="1"/>
    </xf>
    <xf numFmtId="0" fontId="12" fillId="0" borderId="10" xfId="0" applyFont="1" applyFill="1" applyBorder="1" applyAlignment="1">
      <alignment wrapText="1"/>
    </xf>
    <xf numFmtId="0" fontId="10" fillId="0" borderId="10" xfId="0" applyFont="1" applyFill="1" applyBorder="1" applyAlignment="1">
      <alignment horizontal="left" wrapText="1"/>
    </xf>
    <xf numFmtId="49" fontId="10" fillId="0" borderId="11" xfId="0" applyNumberFormat="1" applyFont="1" applyFill="1" applyBorder="1" applyAlignment="1">
      <alignment horizontal="center" vertical="center"/>
    </xf>
    <xf numFmtId="0" fontId="6" fillId="0" borderId="11" xfId="0" applyFont="1" applyFill="1" applyBorder="1" applyAlignment="1">
      <alignment horizontal="left" wrapText="1"/>
    </xf>
    <xf numFmtId="0" fontId="1" fillId="0" borderId="10" xfId="0" applyFont="1" applyFill="1" applyBorder="1" applyAlignment="1">
      <alignment horizontal="left" vertical="center" wrapText="1"/>
    </xf>
    <xf numFmtId="0" fontId="6" fillId="0" borderId="15" xfId="0" applyFont="1" applyFill="1" applyBorder="1" applyAlignment="1">
      <alignment vertical="center" wrapText="1"/>
    </xf>
    <xf numFmtId="0" fontId="0" fillId="0" borderId="21" xfId="0" applyFill="1" applyBorder="1" applyAlignment="1">
      <alignment vertical="center" wrapText="1"/>
    </xf>
    <xf numFmtId="0" fontId="0" fillId="0" borderId="15" xfId="0" applyFill="1" applyBorder="1" applyAlignment="1">
      <alignment vertical="center" wrapText="1"/>
    </xf>
    <xf numFmtId="0" fontId="6" fillId="0" borderId="15" xfId="0" applyFont="1" applyFill="1" applyBorder="1" applyAlignment="1">
      <alignment/>
    </xf>
    <xf numFmtId="0" fontId="9" fillId="0" borderId="10" xfId="0" applyFont="1" applyFill="1" applyBorder="1" applyAlignment="1">
      <alignment horizontal="left"/>
    </xf>
    <xf numFmtId="49" fontId="0" fillId="0" borderId="0" xfId="0" applyNumberFormat="1" applyFill="1" applyBorder="1" applyAlignment="1">
      <alignment horizontal="center" vertical="center"/>
    </xf>
    <xf numFmtId="0" fontId="0" fillId="0" borderId="10"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Font="1" applyFill="1" applyBorder="1" applyAlignment="1">
      <alignment horizontal="left" wrapText="1"/>
    </xf>
    <xf numFmtId="0" fontId="0" fillId="0" borderId="11" xfId="0" applyFont="1" applyFill="1" applyBorder="1" applyAlignment="1">
      <alignment horizontal="left" wrapText="1"/>
    </xf>
    <xf numFmtId="0" fontId="9" fillId="0" borderId="11" xfId="0" applyFont="1" applyFill="1" applyBorder="1" applyAlignment="1">
      <alignment horizontal="left" wrapText="1"/>
    </xf>
    <xf numFmtId="49" fontId="7" fillId="0" borderId="0"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2" fontId="7" fillId="0" borderId="0" xfId="0" applyNumberFormat="1" applyFont="1" applyFill="1" applyBorder="1" applyAlignment="1">
      <alignment horizontal="center"/>
    </xf>
    <xf numFmtId="0" fontId="7" fillId="0" borderId="11" xfId="0" applyFont="1" applyFill="1" applyBorder="1" applyAlignment="1">
      <alignment/>
    </xf>
    <xf numFmtId="2" fontId="7" fillId="0" borderId="11" xfId="0" applyNumberFormat="1" applyFont="1" applyFill="1" applyBorder="1" applyAlignment="1">
      <alignment/>
    </xf>
    <xf numFmtId="0" fontId="9" fillId="0" borderId="11" xfId="0" applyFont="1" applyFill="1" applyBorder="1" applyAlignment="1">
      <alignment horizontal="center" wrapText="1"/>
    </xf>
    <xf numFmtId="0" fontId="10" fillId="0" borderId="10" xfId="0" applyFont="1" applyFill="1" applyBorder="1" applyAlignment="1">
      <alignment wrapText="1"/>
    </xf>
    <xf numFmtId="0" fontId="9" fillId="0" borderId="10" xfId="0" applyFont="1" applyFill="1" applyBorder="1" applyAlignment="1">
      <alignment wrapText="1"/>
    </xf>
    <xf numFmtId="49" fontId="9" fillId="0" borderId="11" xfId="0" applyNumberFormat="1" applyFont="1" applyFill="1" applyBorder="1" applyAlignment="1">
      <alignment horizontal="center" wrapText="1"/>
    </xf>
    <xf numFmtId="0" fontId="0" fillId="0" borderId="11" xfId="0" applyFill="1" applyBorder="1" applyAlignment="1">
      <alignment horizontal="right"/>
    </xf>
    <xf numFmtId="0" fontId="0" fillId="0" borderId="11" xfId="0" applyFont="1" applyFill="1" applyBorder="1" applyAlignment="1">
      <alignment wrapText="1"/>
    </xf>
    <xf numFmtId="0" fontId="13" fillId="0" borderId="22" xfId="0" applyFont="1" applyFill="1" applyBorder="1" applyAlignment="1">
      <alignment horizontal="left" vertical="top" wrapText="1"/>
    </xf>
    <xf numFmtId="0" fontId="0" fillId="0" borderId="23" xfId="0" applyFont="1" applyFill="1" applyBorder="1" applyAlignment="1">
      <alignment wrapText="1"/>
    </xf>
    <xf numFmtId="49" fontId="0" fillId="0" borderId="24" xfId="0" applyNumberFormat="1" applyFont="1" applyFill="1" applyBorder="1" applyAlignment="1">
      <alignment horizontal="center"/>
    </xf>
    <xf numFmtId="49" fontId="0" fillId="0" borderId="23" xfId="0" applyNumberFormat="1" applyFont="1" applyFill="1" applyBorder="1" applyAlignment="1">
      <alignment horizontal="center"/>
    </xf>
    <xf numFmtId="2" fontId="0" fillId="0" borderId="24" xfId="0" applyNumberFormat="1" applyFill="1" applyBorder="1" applyAlignment="1">
      <alignment horizontal="center"/>
    </xf>
    <xf numFmtId="2" fontId="0" fillId="0" borderId="23" xfId="0" applyNumberFormat="1" applyFill="1" applyBorder="1" applyAlignment="1">
      <alignment/>
    </xf>
    <xf numFmtId="2" fontId="0" fillId="0" borderId="0" xfId="0" applyNumberFormat="1" applyFont="1" applyFill="1" applyBorder="1" applyAlignment="1">
      <alignment horizontal="center"/>
    </xf>
    <xf numFmtId="0" fontId="0" fillId="0" borderId="0" xfId="0" applyFont="1" applyFill="1" applyBorder="1" applyAlignment="1">
      <alignment horizontal="left" wrapText="1"/>
    </xf>
    <xf numFmtId="0" fontId="53" fillId="0" borderId="10" xfId="0" applyFont="1" applyFill="1" applyBorder="1" applyAlignment="1">
      <alignment horizontal="left" wrapText="1"/>
    </xf>
    <xf numFmtId="0" fontId="53" fillId="0" borderId="11" xfId="0" applyFont="1" applyFill="1" applyBorder="1" applyAlignment="1">
      <alignment horizontal="left" wrapText="1"/>
    </xf>
    <xf numFmtId="49" fontId="53" fillId="0" borderId="0" xfId="0" applyNumberFormat="1" applyFont="1" applyFill="1" applyBorder="1" applyAlignment="1">
      <alignment horizontal="center"/>
    </xf>
    <xf numFmtId="49" fontId="53" fillId="0" borderId="11" xfId="0" applyNumberFormat="1" applyFont="1" applyFill="1" applyBorder="1" applyAlignment="1">
      <alignment horizontal="center"/>
    </xf>
    <xf numFmtId="2" fontId="53" fillId="0" borderId="0" xfId="0" applyNumberFormat="1" applyFont="1" applyFill="1" applyBorder="1" applyAlignment="1">
      <alignment horizontal="center"/>
    </xf>
    <xf numFmtId="2" fontId="53" fillId="0" borderId="11" xfId="0" applyNumberFormat="1" applyFont="1" applyFill="1" applyBorder="1" applyAlignment="1">
      <alignment/>
    </xf>
    <xf numFmtId="0" fontId="17" fillId="0" borderId="10" xfId="0" applyFont="1" applyFill="1" applyBorder="1" applyAlignment="1">
      <alignment wrapText="1"/>
    </xf>
    <xf numFmtId="0" fontId="17" fillId="0" borderId="10" xfId="0" applyFont="1" applyFill="1" applyBorder="1" applyAlignment="1">
      <alignment horizontal="left" wrapText="1"/>
    </xf>
    <xf numFmtId="0" fontId="0" fillId="0" borderId="25" xfId="0" applyFill="1" applyBorder="1" applyAlignment="1">
      <alignment/>
    </xf>
    <xf numFmtId="0" fontId="0" fillId="0" borderId="10" xfId="0" applyFill="1" applyBorder="1" applyAlignment="1">
      <alignment/>
    </xf>
    <xf numFmtId="2" fontId="6" fillId="0" borderId="10" xfId="0" applyNumberFormat="1" applyFont="1" applyFill="1" applyBorder="1" applyAlignment="1">
      <alignment/>
    </xf>
    <xf numFmtId="2" fontId="0" fillId="0" borderId="10" xfId="0" applyNumberFormat="1" applyFill="1" applyBorder="1" applyAlignment="1">
      <alignment/>
    </xf>
    <xf numFmtId="2" fontId="7" fillId="0" borderId="10" xfId="0" applyNumberFormat="1" applyFont="1" applyFill="1" applyBorder="1" applyAlignment="1">
      <alignment/>
    </xf>
    <xf numFmtId="2" fontId="0" fillId="0" borderId="10" xfId="0" applyNumberFormat="1" applyFont="1" applyFill="1" applyBorder="1" applyAlignment="1">
      <alignment/>
    </xf>
    <xf numFmtId="2" fontId="5" fillId="0" borderId="10" xfId="0" applyNumberFormat="1" applyFont="1" applyFill="1" applyBorder="1" applyAlignment="1">
      <alignment/>
    </xf>
    <xf numFmtId="2" fontId="5" fillId="0" borderId="26" xfId="0" applyNumberFormat="1" applyFont="1" applyFill="1" applyBorder="1" applyAlignment="1">
      <alignment/>
    </xf>
    <xf numFmtId="49" fontId="15" fillId="0" borderId="27" xfId="0" applyNumberFormat="1" applyFont="1" applyBorder="1" applyAlignment="1">
      <alignment horizontal="left" vertical="center" wrapText="1"/>
    </xf>
    <xf numFmtId="0" fontId="0" fillId="0" borderId="11" xfId="0" applyBorder="1" applyAlignment="1">
      <alignment/>
    </xf>
    <xf numFmtId="2" fontId="5" fillId="0" borderId="11" xfId="0" applyNumberFormat="1" applyFont="1" applyBorder="1" applyAlignment="1">
      <alignment/>
    </xf>
    <xf numFmtId="2" fontId="0" fillId="0" borderId="11" xfId="0" applyNumberFormat="1" applyFont="1" applyBorder="1" applyAlignment="1">
      <alignment/>
    </xf>
    <xf numFmtId="2" fontId="6" fillId="0" borderId="11" xfId="0" applyNumberFormat="1" applyFont="1" applyBorder="1" applyAlignment="1">
      <alignment/>
    </xf>
    <xf numFmtId="2" fontId="0" fillId="0" borderId="11" xfId="0" applyNumberFormat="1" applyFont="1" applyFill="1" applyBorder="1" applyAlignment="1">
      <alignment/>
    </xf>
    <xf numFmtId="2" fontId="1" fillId="0" borderId="13" xfId="0" applyNumberFormat="1" applyFont="1" applyBorder="1" applyAlignment="1">
      <alignment/>
    </xf>
    <xf numFmtId="2" fontId="11" fillId="0" borderId="11" xfId="0" applyNumberFormat="1" applyFont="1" applyBorder="1" applyAlignment="1">
      <alignment/>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right"/>
    </xf>
    <xf numFmtId="1" fontId="2" fillId="0" borderId="0" xfId="0" applyNumberFormat="1"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2" fillId="0" borderId="12" xfId="0" applyFont="1" applyFill="1" applyBorder="1" applyAlignment="1">
      <alignment horizontal="center"/>
    </xf>
    <xf numFmtId="0" fontId="2" fillId="0" borderId="14" xfId="0" applyFont="1" applyFill="1" applyBorder="1" applyAlignment="1">
      <alignment horizontal="center"/>
    </xf>
    <xf numFmtId="0" fontId="2" fillId="0" borderId="17" xfId="0" applyFont="1" applyFill="1" applyBorder="1" applyAlignment="1">
      <alignment horizontal="center"/>
    </xf>
    <xf numFmtId="0" fontId="0" fillId="0" borderId="28" xfId="0" applyBorder="1" applyAlignment="1">
      <alignment horizontal="center" vertical="center" wrapText="1"/>
    </xf>
    <xf numFmtId="0" fontId="0" fillId="0" borderId="29" xfId="0" applyBorder="1" applyAlignment="1">
      <alignment/>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573"/>
  <sheetViews>
    <sheetView tabSelected="1" zoomScalePageLayoutView="0" workbookViewId="0" topLeftCell="A1">
      <selection activeCell="E1" sqref="E1:K1"/>
    </sheetView>
  </sheetViews>
  <sheetFormatPr defaultColWidth="9.00390625" defaultRowHeight="12.75"/>
  <cols>
    <col min="1" max="1" width="56.75390625" style="0" customWidth="1"/>
    <col min="2" max="2" width="6.875" style="0" customWidth="1"/>
    <col min="3" max="3" width="9.25390625" style="2" customWidth="1"/>
    <col min="4" max="4" width="10.125" style="2" customWidth="1"/>
    <col min="5" max="5" width="6.375" style="2" customWidth="1"/>
    <col min="6" max="6" width="14.875" style="2" hidden="1" customWidth="1"/>
    <col min="7" max="7" width="12.00390625" style="8" customWidth="1"/>
    <col min="8" max="8" width="11.25390625" style="8" hidden="1" customWidth="1"/>
    <col min="9" max="9" width="10.375" style="8" hidden="1" customWidth="1"/>
    <col min="10" max="10" width="12.25390625" style="8" customWidth="1"/>
    <col min="11" max="11" width="11.75390625" style="0" customWidth="1"/>
    <col min="12" max="12" width="17.625" style="0" bestFit="1" customWidth="1"/>
  </cols>
  <sheetData>
    <row r="1" spans="1:11" ht="12.75">
      <c r="A1" s="31"/>
      <c r="B1" s="31"/>
      <c r="C1" s="31"/>
      <c r="D1" s="31"/>
      <c r="E1" s="174" t="s">
        <v>333</v>
      </c>
      <c r="F1" s="174"/>
      <c r="G1" s="174"/>
      <c r="H1" s="174"/>
      <c r="I1" s="174"/>
      <c r="J1" s="174"/>
      <c r="K1" s="174"/>
    </row>
    <row r="2" spans="1:11" ht="12.75">
      <c r="A2" s="31"/>
      <c r="B2" s="31"/>
      <c r="C2" s="31"/>
      <c r="D2" s="174" t="s">
        <v>293</v>
      </c>
      <c r="E2" s="174"/>
      <c r="F2" s="174"/>
      <c r="G2" s="174"/>
      <c r="H2" s="174"/>
      <c r="I2" s="174"/>
      <c r="J2" s="174"/>
      <c r="K2" s="174"/>
    </row>
    <row r="3" spans="1:11" ht="12.75">
      <c r="A3" s="31"/>
      <c r="B3" s="31"/>
      <c r="C3" s="31"/>
      <c r="D3" s="174" t="s">
        <v>294</v>
      </c>
      <c r="E3" s="174"/>
      <c r="F3" s="174"/>
      <c r="G3" s="174"/>
      <c r="H3" s="174"/>
      <c r="I3" s="174"/>
      <c r="J3" s="174"/>
      <c r="K3" s="174"/>
    </row>
    <row r="4" spans="1:11" ht="12.75">
      <c r="A4" s="31"/>
      <c r="B4" s="31"/>
      <c r="C4" s="31"/>
      <c r="D4" s="174" t="s">
        <v>295</v>
      </c>
      <c r="E4" s="174"/>
      <c r="F4" s="174"/>
      <c r="G4" s="174"/>
      <c r="H4" s="174"/>
      <c r="I4" s="174"/>
      <c r="J4" s="174"/>
      <c r="K4" s="174"/>
    </row>
    <row r="5" spans="1:11" ht="12.75">
      <c r="A5" s="174" t="s">
        <v>296</v>
      </c>
      <c r="B5" s="174"/>
      <c r="C5" s="174"/>
      <c r="D5" s="174"/>
      <c r="E5" s="174"/>
      <c r="F5" s="174"/>
      <c r="G5" s="174"/>
      <c r="H5" s="174"/>
      <c r="I5" s="174"/>
      <c r="J5" s="174"/>
      <c r="K5" s="174"/>
    </row>
    <row r="6" spans="1:11" ht="12.75">
      <c r="A6" s="31"/>
      <c r="B6" s="174" t="s">
        <v>297</v>
      </c>
      <c r="C6" s="174"/>
      <c r="D6" s="174"/>
      <c r="E6" s="174"/>
      <c r="F6" s="174"/>
      <c r="G6" s="174"/>
      <c r="H6" s="174"/>
      <c r="I6" s="174"/>
      <c r="J6" s="174"/>
      <c r="K6" s="174"/>
    </row>
    <row r="7" spans="1:11" ht="12.75">
      <c r="A7" s="13"/>
      <c r="B7" s="13"/>
      <c r="C7" s="13"/>
      <c r="D7" s="174" t="s">
        <v>329</v>
      </c>
      <c r="E7" s="174"/>
      <c r="F7" s="174"/>
      <c r="G7" s="174"/>
      <c r="H7" s="174"/>
      <c r="I7" s="174"/>
      <c r="J7" s="174"/>
      <c r="K7" s="174"/>
    </row>
    <row r="8" ht="12.75">
      <c r="C8" s="14"/>
    </row>
    <row r="10" spans="1:9" ht="20.25" customHeight="1">
      <c r="A10" s="183" t="s">
        <v>291</v>
      </c>
      <c r="B10" s="183"/>
      <c r="C10" s="183"/>
      <c r="D10" s="183"/>
      <c r="E10" s="183"/>
      <c r="F10" s="183"/>
      <c r="G10" s="183"/>
      <c r="H10" s="183"/>
      <c r="I10" s="183"/>
    </row>
    <row r="11" spans="1:9" ht="15.75" hidden="1">
      <c r="A11" s="185"/>
      <c r="B11" s="185"/>
      <c r="C11" s="185"/>
      <c r="D11" s="185"/>
      <c r="E11" s="185"/>
      <c r="F11" s="185"/>
      <c r="G11" s="185"/>
      <c r="H11" s="185"/>
      <c r="I11" s="185"/>
    </row>
    <row r="12" spans="1:9" ht="15.75">
      <c r="A12" s="185" t="s">
        <v>191</v>
      </c>
      <c r="B12" s="185"/>
      <c r="C12" s="185"/>
      <c r="D12" s="185"/>
      <c r="E12" s="185"/>
      <c r="F12" s="185"/>
      <c r="G12" s="185"/>
      <c r="H12" s="185"/>
      <c r="I12" s="185"/>
    </row>
    <row r="13" spans="1:9" ht="15.75">
      <c r="A13" s="183" t="s">
        <v>292</v>
      </c>
      <c r="B13" s="183"/>
      <c r="C13" s="183"/>
      <c r="D13" s="183"/>
      <c r="E13" s="183"/>
      <c r="F13" s="183"/>
      <c r="G13" s="183"/>
      <c r="H13" s="183"/>
      <c r="I13" s="183"/>
    </row>
    <row r="14" spans="1:6" ht="15.75">
      <c r="A14" s="185"/>
      <c r="B14" s="185"/>
      <c r="C14" s="185"/>
      <c r="D14" s="185"/>
      <c r="E14" s="185"/>
      <c r="F14" s="185"/>
    </row>
    <row r="15" spans="1:6" ht="12.75" hidden="1">
      <c r="A15" s="184"/>
      <c r="B15" s="184"/>
      <c r="C15" s="184"/>
      <c r="D15" s="184"/>
      <c r="E15" s="184"/>
      <c r="F15" s="184"/>
    </row>
    <row r="16" spans="1:5" ht="18.75" thickBot="1">
      <c r="A16" s="1"/>
      <c r="B16" s="1"/>
      <c r="C16" s="1"/>
      <c r="D16" s="1"/>
      <c r="E16" s="1"/>
    </row>
    <row r="17" spans="1:11" ht="28.5" customHeight="1" thickBot="1">
      <c r="A17" s="176" t="s">
        <v>88</v>
      </c>
      <c r="B17" s="62"/>
      <c r="C17" s="63"/>
      <c r="D17" s="63"/>
      <c r="E17" s="64"/>
      <c r="F17" s="181" t="s">
        <v>92</v>
      </c>
      <c r="G17" s="181" t="s">
        <v>330</v>
      </c>
      <c r="H17" s="170" t="s">
        <v>32</v>
      </c>
      <c r="I17" s="186" t="s">
        <v>33</v>
      </c>
      <c r="J17" s="170" t="s">
        <v>331</v>
      </c>
      <c r="K17" s="172" t="s">
        <v>332</v>
      </c>
    </row>
    <row r="18" spans="1:11" ht="68.25" customHeight="1" thickBot="1">
      <c r="A18" s="177"/>
      <c r="B18" s="94" t="s">
        <v>193</v>
      </c>
      <c r="C18" s="95" t="s">
        <v>192</v>
      </c>
      <c r="D18" s="96" t="s">
        <v>44</v>
      </c>
      <c r="E18" s="97" t="s">
        <v>89</v>
      </c>
      <c r="F18" s="182"/>
      <c r="G18" s="182"/>
      <c r="H18" s="171"/>
      <c r="I18" s="187"/>
      <c r="J18" s="171"/>
      <c r="K18" s="173"/>
    </row>
    <row r="19" spans="1:11" ht="57.75" customHeight="1">
      <c r="A19" s="115" t="s">
        <v>194</v>
      </c>
      <c r="B19" s="116">
        <v>841</v>
      </c>
      <c r="C19" s="117"/>
      <c r="D19" s="118"/>
      <c r="E19" s="118"/>
      <c r="F19" s="7"/>
      <c r="G19" s="119"/>
      <c r="H19" s="98"/>
      <c r="I19" s="154"/>
      <c r="J19" s="54"/>
      <c r="K19" s="163"/>
    </row>
    <row r="20" spans="1:11" s="16" customFormat="1" ht="14.25">
      <c r="A20" s="120" t="s">
        <v>43</v>
      </c>
      <c r="B20" s="109"/>
      <c r="C20" s="39" t="s">
        <v>45</v>
      </c>
      <c r="D20" s="41" t="s">
        <v>152</v>
      </c>
      <c r="E20" s="109"/>
      <c r="F20" s="65">
        <f>F26+F66+F82</f>
        <v>-2242.2200000000003</v>
      </c>
      <c r="G20" s="77">
        <f>G26+G50+G61</f>
        <v>3116.1</v>
      </c>
      <c r="H20" s="77">
        <f>H26+H50+H61</f>
        <v>3136.4</v>
      </c>
      <c r="I20" s="77">
        <f>I26+I50+I61</f>
        <v>3232.4</v>
      </c>
      <c r="J20" s="77">
        <f>J26+J50+J61</f>
        <v>3070.46</v>
      </c>
      <c r="K20" s="169">
        <f>J20/G20*100</f>
        <v>98.53534867302076</v>
      </c>
    </row>
    <row r="21" spans="1:11" ht="50.25" customHeight="1" hidden="1">
      <c r="A21" s="110" t="s">
        <v>56</v>
      </c>
      <c r="B21" s="114"/>
      <c r="C21" s="47" t="s">
        <v>46</v>
      </c>
      <c r="D21" s="46"/>
      <c r="E21" s="46"/>
      <c r="F21" s="71">
        <f>F22</f>
        <v>0</v>
      </c>
      <c r="G21" s="55"/>
      <c r="H21" s="54"/>
      <c r="I21" s="155"/>
      <c r="J21" s="54"/>
      <c r="K21" s="169" t="e">
        <f aca="true" t="shared" si="0" ref="K21:K84">J21/G21*100</f>
        <v>#DIV/0!</v>
      </c>
    </row>
    <row r="22" spans="1:11" ht="24.75" customHeight="1" hidden="1">
      <c r="A22" s="28" t="s">
        <v>57</v>
      </c>
      <c r="B22" s="36"/>
      <c r="C22" s="121" t="s">
        <v>46</v>
      </c>
      <c r="D22" s="90" t="s">
        <v>53</v>
      </c>
      <c r="E22" s="90"/>
      <c r="F22" s="61">
        <f>F23</f>
        <v>0</v>
      </c>
      <c r="G22" s="55"/>
      <c r="H22" s="54"/>
      <c r="I22" s="155"/>
      <c r="J22" s="54"/>
      <c r="K22" s="169" t="e">
        <f t="shared" si="0"/>
        <v>#DIV/0!</v>
      </c>
    </row>
    <row r="23" spans="1:11" ht="13.5" customHeight="1" hidden="1">
      <c r="A23" s="28" t="s">
        <v>47</v>
      </c>
      <c r="B23" s="36"/>
      <c r="C23" s="121" t="s">
        <v>46</v>
      </c>
      <c r="D23" s="90" t="s">
        <v>58</v>
      </c>
      <c r="E23" s="90"/>
      <c r="F23" s="61">
        <f>F24</f>
        <v>0</v>
      </c>
      <c r="G23" s="55"/>
      <c r="H23" s="54"/>
      <c r="I23" s="155"/>
      <c r="J23" s="54"/>
      <c r="K23" s="169" t="e">
        <f t="shared" si="0"/>
        <v>#DIV/0!</v>
      </c>
    </row>
    <row r="24" spans="1:11" ht="27" customHeight="1" hidden="1">
      <c r="A24" s="28" t="s">
        <v>54</v>
      </c>
      <c r="B24" s="36"/>
      <c r="C24" s="121" t="s">
        <v>46</v>
      </c>
      <c r="D24" s="90" t="s">
        <v>58</v>
      </c>
      <c r="E24" s="90" t="s">
        <v>55</v>
      </c>
      <c r="F24" s="61">
        <v>0</v>
      </c>
      <c r="G24" s="55"/>
      <c r="H24" s="54"/>
      <c r="I24" s="155"/>
      <c r="J24" s="54"/>
      <c r="K24" s="169" t="e">
        <f t="shared" si="0"/>
        <v>#DIV/0!</v>
      </c>
    </row>
    <row r="25" spans="1:11" ht="11.25" customHeight="1" hidden="1">
      <c r="A25" s="122"/>
      <c r="B25" s="123"/>
      <c r="C25" s="121"/>
      <c r="D25" s="90"/>
      <c r="E25" s="90"/>
      <c r="F25" s="61"/>
      <c r="G25" s="55"/>
      <c r="H25" s="54"/>
      <c r="I25" s="155"/>
      <c r="J25" s="54"/>
      <c r="K25" s="169" t="e">
        <f t="shared" si="0"/>
        <v>#DIV/0!</v>
      </c>
    </row>
    <row r="26" spans="1:11" ht="48.75" customHeight="1">
      <c r="A26" s="110" t="s">
        <v>134</v>
      </c>
      <c r="B26" s="114"/>
      <c r="C26" s="47" t="s">
        <v>35</v>
      </c>
      <c r="D26" s="46" t="s">
        <v>152</v>
      </c>
      <c r="E26" s="46"/>
      <c r="F26" s="71">
        <f>F27+F41</f>
        <v>-2242.2200000000003</v>
      </c>
      <c r="G26" s="57">
        <f>G27</f>
        <v>2697.38</v>
      </c>
      <c r="H26" s="57">
        <f>H27</f>
        <v>2886</v>
      </c>
      <c r="I26" s="57">
        <f>I27</f>
        <v>2972</v>
      </c>
      <c r="J26" s="57">
        <f>J27</f>
        <v>2673.76</v>
      </c>
      <c r="K26" s="169">
        <f t="shared" si="0"/>
        <v>99.12433546626727</v>
      </c>
    </row>
    <row r="27" spans="1:11" ht="25.5" customHeight="1">
      <c r="A27" s="110" t="s">
        <v>135</v>
      </c>
      <c r="B27" s="114"/>
      <c r="C27" s="39" t="s">
        <v>35</v>
      </c>
      <c r="D27" s="41" t="s">
        <v>136</v>
      </c>
      <c r="E27" s="41"/>
      <c r="F27" s="67">
        <f>F28+F32</f>
        <v>-2242.2200000000003</v>
      </c>
      <c r="G27" s="57">
        <f>G28+G32</f>
        <v>2697.38</v>
      </c>
      <c r="H27" s="57">
        <f>H28+H32</f>
        <v>2886</v>
      </c>
      <c r="I27" s="57">
        <f>I28+I32</f>
        <v>2972</v>
      </c>
      <c r="J27" s="57">
        <f>J28+J32</f>
        <v>2673.76</v>
      </c>
      <c r="K27" s="169">
        <f t="shared" si="0"/>
        <v>99.12433546626727</v>
      </c>
    </row>
    <row r="28" spans="1:11" ht="42.75" customHeight="1">
      <c r="A28" s="110" t="s">
        <v>139</v>
      </c>
      <c r="B28" s="114"/>
      <c r="C28" s="39" t="s">
        <v>35</v>
      </c>
      <c r="D28" s="41" t="s">
        <v>137</v>
      </c>
      <c r="E28" s="41"/>
      <c r="F28" s="67">
        <f>F29</f>
        <v>-500</v>
      </c>
      <c r="G28" s="57">
        <f>G30</f>
        <v>703</v>
      </c>
      <c r="H28" s="57">
        <f>H30</f>
        <v>703</v>
      </c>
      <c r="I28" s="57">
        <f>I30</f>
        <v>703</v>
      </c>
      <c r="J28" s="57">
        <f>J30</f>
        <v>689.1</v>
      </c>
      <c r="K28" s="169">
        <f t="shared" si="0"/>
        <v>98.02275960170698</v>
      </c>
    </row>
    <row r="29" spans="1:11" ht="26.25" customHeight="1" hidden="1">
      <c r="A29" s="28" t="s">
        <v>54</v>
      </c>
      <c r="B29" s="36"/>
      <c r="C29" s="22" t="s">
        <v>35</v>
      </c>
      <c r="D29" s="23" t="s">
        <v>59</v>
      </c>
      <c r="E29" s="23" t="s">
        <v>55</v>
      </c>
      <c r="F29" s="61">
        <v>-500</v>
      </c>
      <c r="G29" s="55"/>
      <c r="H29" s="54"/>
      <c r="I29" s="155"/>
      <c r="J29" s="54"/>
      <c r="K29" s="169" t="e">
        <f t="shared" si="0"/>
        <v>#DIV/0!</v>
      </c>
    </row>
    <row r="30" spans="1:11" ht="56.25" customHeight="1">
      <c r="A30" s="28" t="s">
        <v>197</v>
      </c>
      <c r="B30" s="36"/>
      <c r="C30" s="22" t="s">
        <v>35</v>
      </c>
      <c r="D30" s="23" t="s">
        <v>138</v>
      </c>
      <c r="E30" s="23"/>
      <c r="F30" s="61"/>
      <c r="G30" s="55">
        <f>G31</f>
        <v>703</v>
      </c>
      <c r="H30" s="55">
        <f>H31</f>
        <v>703</v>
      </c>
      <c r="I30" s="55">
        <f>I31</f>
        <v>703</v>
      </c>
      <c r="J30" s="55">
        <f>J31</f>
        <v>689.1</v>
      </c>
      <c r="K30" s="169">
        <f t="shared" si="0"/>
        <v>98.02275960170698</v>
      </c>
    </row>
    <row r="31" spans="1:11" ht="31.5" customHeight="1">
      <c r="A31" s="86" t="s">
        <v>307</v>
      </c>
      <c r="B31" s="36"/>
      <c r="C31" s="22" t="s">
        <v>35</v>
      </c>
      <c r="D31" s="23" t="s">
        <v>138</v>
      </c>
      <c r="E31" s="85" t="s">
        <v>300</v>
      </c>
      <c r="F31" s="61"/>
      <c r="G31" s="55">
        <v>703</v>
      </c>
      <c r="H31" s="55">
        <v>703</v>
      </c>
      <c r="I31" s="55">
        <v>703</v>
      </c>
      <c r="J31" s="55">
        <v>689.1</v>
      </c>
      <c r="K31" s="169">
        <f t="shared" si="0"/>
        <v>98.02275960170698</v>
      </c>
    </row>
    <row r="32" spans="1:11" s="17" customFormat="1" ht="22.5" customHeight="1">
      <c r="A32" s="110" t="s">
        <v>140</v>
      </c>
      <c r="B32" s="114"/>
      <c r="C32" s="39" t="s">
        <v>35</v>
      </c>
      <c r="D32" s="41" t="s">
        <v>142</v>
      </c>
      <c r="E32" s="41"/>
      <c r="F32" s="67">
        <f>F33</f>
        <v>-1742.22</v>
      </c>
      <c r="G32" s="57">
        <f>G33+G35+G44+G42</f>
        <v>1994.38</v>
      </c>
      <c r="H32" s="57">
        <f>H33+H35+H44+H42</f>
        <v>2183</v>
      </c>
      <c r="I32" s="57">
        <f>I33+I35+I44+I42</f>
        <v>2269</v>
      </c>
      <c r="J32" s="57">
        <f>J33+J35+J44+J42</f>
        <v>1984.66</v>
      </c>
      <c r="K32" s="169">
        <f t="shared" si="0"/>
        <v>99.51263049168162</v>
      </c>
    </row>
    <row r="33" spans="1:11" ht="39" customHeight="1">
      <c r="A33" s="28" t="s">
        <v>141</v>
      </c>
      <c r="B33" s="36"/>
      <c r="C33" s="22" t="s">
        <v>35</v>
      </c>
      <c r="D33" s="23" t="s">
        <v>143</v>
      </c>
      <c r="E33" s="23"/>
      <c r="F33" s="61">
        <v>-1742.22</v>
      </c>
      <c r="G33" s="55">
        <f>G34</f>
        <v>1623.18</v>
      </c>
      <c r="H33" s="55">
        <f>H34</f>
        <v>1910</v>
      </c>
      <c r="I33" s="55">
        <f>I34</f>
        <v>1986</v>
      </c>
      <c r="J33" s="55">
        <f>J34</f>
        <v>1616.5</v>
      </c>
      <c r="K33" s="169">
        <f t="shared" si="0"/>
        <v>99.58846215453615</v>
      </c>
    </row>
    <row r="34" spans="1:11" ht="28.5" customHeight="1">
      <c r="A34" s="86" t="s">
        <v>307</v>
      </c>
      <c r="B34" s="36"/>
      <c r="C34" s="22" t="s">
        <v>35</v>
      </c>
      <c r="D34" s="23" t="s">
        <v>143</v>
      </c>
      <c r="E34" s="85" t="s">
        <v>300</v>
      </c>
      <c r="F34" s="61"/>
      <c r="G34" s="55">
        <v>1623.18</v>
      </c>
      <c r="H34" s="55">
        <v>1910</v>
      </c>
      <c r="I34" s="157">
        <v>1986</v>
      </c>
      <c r="J34" s="55">
        <v>1616.5</v>
      </c>
      <c r="K34" s="169">
        <f t="shared" si="0"/>
        <v>99.58846215453615</v>
      </c>
    </row>
    <row r="35" spans="1:11" ht="23.25" customHeight="1">
      <c r="A35" s="28" t="s">
        <v>144</v>
      </c>
      <c r="B35" s="36"/>
      <c r="C35" s="22" t="s">
        <v>35</v>
      </c>
      <c r="D35" s="23" t="s">
        <v>145</v>
      </c>
      <c r="E35" s="23"/>
      <c r="F35" s="61"/>
      <c r="G35" s="55">
        <f>G36+G37</f>
        <v>271.2</v>
      </c>
      <c r="H35" s="55">
        <f>H36+H37</f>
        <v>273</v>
      </c>
      <c r="I35" s="55">
        <f>I36+I37</f>
        <v>283</v>
      </c>
      <c r="J35" s="55">
        <f>J36+J37</f>
        <v>268.16</v>
      </c>
      <c r="K35" s="169">
        <f t="shared" si="0"/>
        <v>98.87905604719765</v>
      </c>
    </row>
    <row r="36" spans="1:11" ht="45" customHeight="1">
      <c r="A36" s="86" t="s">
        <v>308</v>
      </c>
      <c r="B36" s="36"/>
      <c r="C36" s="22" t="s">
        <v>35</v>
      </c>
      <c r="D36" s="23" t="s">
        <v>145</v>
      </c>
      <c r="E36" s="85" t="s">
        <v>301</v>
      </c>
      <c r="F36" s="61"/>
      <c r="G36" s="55">
        <v>270.2</v>
      </c>
      <c r="H36" s="55">
        <v>270</v>
      </c>
      <c r="I36" s="157">
        <v>280</v>
      </c>
      <c r="J36" s="55">
        <v>268.16</v>
      </c>
      <c r="K36" s="169">
        <f t="shared" si="0"/>
        <v>99.24500370096226</v>
      </c>
    </row>
    <row r="37" spans="1:11" ht="19.5" customHeight="1">
      <c r="A37" s="86" t="s">
        <v>309</v>
      </c>
      <c r="B37" s="36"/>
      <c r="C37" s="22" t="s">
        <v>35</v>
      </c>
      <c r="D37" s="23" t="s">
        <v>145</v>
      </c>
      <c r="E37" s="85" t="s">
        <v>302</v>
      </c>
      <c r="F37" s="61"/>
      <c r="G37" s="55">
        <v>1</v>
      </c>
      <c r="H37" s="55">
        <v>3</v>
      </c>
      <c r="I37" s="157">
        <v>3</v>
      </c>
      <c r="J37" s="55">
        <v>0</v>
      </c>
      <c r="K37" s="169">
        <f t="shared" si="0"/>
        <v>0</v>
      </c>
    </row>
    <row r="38" spans="1:11" ht="36" customHeight="1" hidden="1">
      <c r="A38" s="28" t="s">
        <v>150</v>
      </c>
      <c r="B38" s="36"/>
      <c r="C38" s="22" t="s">
        <v>35</v>
      </c>
      <c r="D38" s="23" t="s">
        <v>149</v>
      </c>
      <c r="E38" s="23"/>
      <c r="F38" s="61">
        <f>F51</f>
        <v>0</v>
      </c>
      <c r="G38" s="55">
        <v>0</v>
      </c>
      <c r="H38" s="55">
        <v>52</v>
      </c>
      <c r="I38" s="157">
        <v>54</v>
      </c>
      <c r="J38" s="55"/>
      <c r="K38" s="169" t="e">
        <f t="shared" si="0"/>
        <v>#DIV/0!</v>
      </c>
    </row>
    <row r="39" spans="1:11" ht="23.25" customHeight="1" hidden="1">
      <c r="A39" s="28" t="s">
        <v>148</v>
      </c>
      <c r="B39" s="36"/>
      <c r="C39" s="22" t="s">
        <v>35</v>
      </c>
      <c r="D39" s="23" t="s">
        <v>149</v>
      </c>
      <c r="E39" s="23" t="s">
        <v>131</v>
      </c>
      <c r="F39" s="61"/>
      <c r="G39" s="55">
        <v>49</v>
      </c>
      <c r="H39" s="54"/>
      <c r="I39" s="155"/>
      <c r="J39" s="55"/>
      <c r="K39" s="169">
        <f t="shared" si="0"/>
        <v>0</v>
      </c>
    </row>
    <row r="40" spans="1:11" ht="13.5" customHeight="1" hidden="1">
      <c r="A40" s="28"/>
      <c r="B40" s="36"/>
      <c r="C40" s="22"/>
      <c r="D40" s="23"/>
      <c r="E40" s="23"/>
      <c r="F40" s="61"/>
      <c r="G40" s="54"/>
      <c r="H40" s="54"/>
      <c r="I40" s="155"/>
      <c r="J40" s="55"/>
      <c r="K40" s="169" t="e">
        <f t="shared" si="0"/>
        <v>#DIV/0!</v>
      </c>
    </row>
    <row r="41" spans="1:11" ht="31.5" customHeight="1" hidden="1">
      <c r="A41" s="28" t="s">
        <v>148</v>
      </c>
      <c r="B41" s="36"/>
      <c r="C41" s="22" t="s">
        <v>35</v>
      </c>
      <c r="D41" s="23" t="s">
        <v>149</v>
      </c>
      <c r="E41" s="23" t="s">
        <v>131</v>
      </c>
      <c r="F41" s="61"/>
      <c r="G41" s="55">
        <v>0</v>
      </c>
      <c r="H41" s="55">
        <v>52</v>
      </c>
      <c r="I41" s="157">
        <v>54</v>
      </c>
      <c r="J41" s="55"/>
      <c r="K41" s="169" t="e">
        <f t="shared" si="0"/>
        <v>#DIV/0!</v>
      </c>
    </row>
    <row r="42" spans="1:11" ht="31.5" customHeight="1">
      <c r="A42" s="28" t="s">
        <v>150</v>
      </c>
      <c r="B42" s="36"/>
      <c r="C42" s="22" t="s">
        <v>35</v>
      </c>
      <c r="D42" s="23" t="s">
        <v>149</v>
      </c>
      <c r="E42" s="23"/>
      <c r="F42" s="61">
        <v>49</v>
      </c>
      <c r="G42" s="55">
        <v>100</v>
      </c>
      <c r="H42" s="55"/>
      <c r="I42" s="157"/>
      <c r="J42" s="55">
        <v>100</v>
      </c>
      <c r="K42" s="169">
        <f t="shared" si="0"/>
        <v>100</v>
      </c>
    </row>
    <row r="43" spans="1:11" ht="24" customHeight="1">
      <c r="A43" s="28" t="s">
        <v>129</v>
      </c>
      <c r="B43" s="36"/>
      <c r="C43" s="22" t="s">
        <v>35</v>
      </c>
      <c r="D43" s="23" t="s">
        <v>149</v>
      </c>
      <c r="E43" s="23" t="s">
        <v>131</v>
      </c>
      <c r="F43" s="61">
        <v>49</v>
      </c>
      <c r="G43" s="55">
        <v>100</v>
      </c>
      <c r="H43" s="55"/>
      <c r="I43" s="157"/>
      <c r="J43" s="55">
        <v>100</v>
      </c>
      <c r="K43" s="169">
        <f t="shared" si="0"/>
        <v>100</v>
      </c>
    </row>
    <row r="44" spans="1:11" ht="105" customHeight="1" hidden="1">
      <c r="A44" s="146" t="s">
        <v>219</v>
      </c>
      <c r="B44" s="147"/>
      <c r="C44" s="148" t="s">
        <v>35</v>
      </c>
      <c r="D44" s="149" t="s">
        <v>220</v>
      </c>
      <c r="E44" s="149"/>
      <c r="F44" s="150"/>
      <c r="G44" s="151">
        <v>0</v>
      </c>
      <c r="H44" s="54"/>
      <c r="I44" s="155"/>
      <c r="J44" s="55"/>
      <c r="K44" s="169" t="e">
        <f t="shared" si="0"/>
        <v>#DIV/0!</v>
      </c>
    </row>
    <row r="45" spans="1:11" ht="42.75" customHeight="1" hidden="1">
      <c r="A45" s="146" t="s">
        <v>308</v>
      </c>
      <c r="B45" s="147"/>
      <c r="C45" s="148" t="s">
        <v>221</v>
      </c>
      <c r="D45" s="149" t="s">
        <v>220</v>
      </c>
      <c r="E45" s="149" t="s">
        <v>301</v>
      </c>
      <c r="F45" s="150"/>
      <c r="G45" s="151">
        <v>0</v>
      </c>
      <c r="H45" s="54"/>
      <c r="I45" s="155"/>
      <c r="J45" s="55"/>
      <c r="K45" s="169" t="e">
        <f t="shared" si="0"/>
        <v>#DIV/0!</v>
      </c>
    </row>
    <row r="46" spans="1:11" ht="51" customHeight="1" hidden="1">
      <c r="A46" s="86" t="s">
        <v>316</v>
      </c>
      <c r="B46" s="36"/>
      <c r="C46" s="84" t="s">
        <v>221</v>
      </c>
      <c r="D46" s="85" t="s">
        <v>222</v>
      </c>
      <c r="E46" s="23"/>
      <c r="F46" s="61"/>
      <c r="G46" s="55">
        <v>0</v>
      </c>
      <c r="H46" s="54"/>
      <c r="I46" s="155"/>
      <c r="J46" s="55"/>
      <c r="K46" s="169" t="e">
        <f t="shared" si="0"/>
        <v>#DIV/0!</v>
      </c>
    </row>
    <row r="47" spans="1:11" ht="28.5" customHeight="1" hidden="1">
      <c r="A47" s="86" t="s">
        <v>223</v>
      </c>
      <c r="B47" s="36"/>
      <c r="C47" s="84" t="s">
        <v>35</v>
      </c>
      <c r="D47" s="85" t="s">
        <v>224</v>
      </c>
      <c r="E47" s="23"/>
      <c r="F47" s="61"/>
      <c r="G47" s="55">
        <v>0</v>
      </c>
      <c r="H47" s="54"/>
      <c r="I47" s="155"/>
      <c r="J47" s="55"/>
      <c r="K47" s="169" t="e">
        <f t="shared" si="0"/>
        <v>#DIV/0!</v>
      </c>
    </row>
    <row r="48" spans="1:11" ht="80.25" customHeight="1" hidden="1">
      <c r="A48" s="86" t="s">
        <v>317</v>
      </c>
      <c r="B48" s="36"/>
      <c r="C48" s="84" t="s">
        <v>35</v>
      </c>
      <c r="D48" s="85" t="s">
        <v>315</v>
      </c>
      <c r="E48" s="23"/>
      <c r="F48" s="61"/>
      <c r="G48" s="55">
        <v>0</v>
      </c>
      <c r="H48" s="54"/>
      <c r="I48" s="155"/>
      <c r="J48" s="55"/>
      <c r="K48" s="169" t="e">
        <f t="shared" si="0"/>
        <v>#DIV/0!</v>
      </c>
    </row>
    <row r="49" spans="1:11" ht="33.75" customHeight="1" hidden="1">
      <c r="A49" s="86" t="s">
        <v>308</v>
      </c>
      <c r="B49" s="36"/>
      <c r="C49" s="84" t="s">
        <v>35</v>
      </c>
      <c r="D49" s="85" t="s">
        <v>315</v>
      </c>
      <c r="E49" s="85" t="s">
        <v>301</v>
      </c>
      <c r="F49" s="61"/>
      <c r="G49" s="55">
        <v>0</v>
      </c>
      <c r="H49" s="54"/>
      <c r="I49" s="155"/>
      <c r="J49" s="55"/>
      <c r="K49" s="169" t="e">
        <f t="shared" si="0"/>
        <v>#DIV/0!</v>
      </c>
    </row>
    <row r="50" spans="1:11" ht="45" customHeight="1">
      <c r="A50" s="110" t="s">
        <v>151</v>
      </c>
      <c r="B50" s="36"/>
      <c r="C50" s="39" t="s">
        <v>99</v>
      </c>
      <c r="D50" s="41" t="s">
        <v>152</v>
      </c>
      <c r="E50" s="41"/>
      <c r="F50" s="67"/>
      <c r="G50" s="57">
        <v>94.12</v>
      </c>
      <c r="H50" s="57">
        <v>94.1</v>
      </c>
      <c r="I50" s="57">
        <v>94.1</v>
      </c>
      <c r="J50" s="57">
        <v>94.12</v>
      </c>
      <c r="K50" s="169">
        <f t="shared" si="0"/>
        <v>100</v>
      </c>
    </row>
    <row r="51" spans="1:11" ht="61.5" customHeight="1" hidden="1">
      <c r="A51" s="28"/>
      <c r="B51" s="36"/>
      <c r="C51" s="22"/>
      <c r="D51" s="23"/>
      <c r="E51" s="23"/>
      <c r="F51" s="61"/>
      <c r="G51" s="55"/>
      <c r="H51" s="54"/>
      <c r="I51" s="155"/>
      <c r="J51" s="55"/>
      <c r="K51" s="169" t="e">
        <f t="shared" si="0"/>
        <v>#DIV/0!</v>
      </c>
    </row>
    <row r="52" spans="1:11" ht="48" customHeight="1">
      <c r="A52" s="28" t="s">
        <v>153</v>
      </c>
      <c r="B52" s="36"/>
      <c r="C52" s="22" t="s">
        <v>99</v>
      </c>
      <c r="D52" s="23" t="s">
        <v>147</v>
      </c>
      <c r="E52" s="23"/>
      <c r="F52" s="61"/>
      <c r="G52" s="55">
        <f>G54</f>
        <v>94.12</v>
      </c>
      <c r="H52" s="55">
        <f>H54</f>
        <v>94.1</v>
      </c>
      <c r="I52" s="55">
        <f>I54</f>
        <v>94.1</v>
      </c>
      <c r="J52" s="55">
        <f>J54</f>
        <v>94.12</v>
      </c>
      <c r="K52" s="169">
        <f t="shared" si="0"/>
        <v>100</v>
      </c>
    </row>
    <row r="53" spans="1:11" ht="27" customHeight="1" hidden="1">
      <c r="A53" s="28"/>
      <c r="B53" s="114"/>
      <c r="C53" s="22"/>
      <c r="D53" s="23"/>
      <c r="E53" s="23"/>
      <c r="F53" s="72"/>
      <c r="G53" s="55"/>
      <c r="H53" s="55"/>
      <c r="I53" s="157"/>
      <c r="J53" s="54"/>
      <c r="K53" s="169" t="e">
        <f t="shared" si="0"/>
        <v>#DIV/0!</v>
      </c>
    </row>
    <row r="54" spans="1:11" ht="22.5" customHeight="1">
      <c r="A54" s="28" t="s">
        <v>129</v>
      </c>
      <c r="B54" s="36"/>
      <c r="C54" s="22" t="s">
        <v>99</v>
      </c>
      <c r="D54" s="23" t="s">
        <v>147</v>
      </c>
      <c r="E54" s="23" t="s">
        <v>131</v>
      </c>
      <c r="F54" s="61"/>
      <c r="G54" s="55">
        <v>94.12</v>
      </c>
      <c r="H54" s="55">
        <v>94.1</v>
      </c>
      <c r="I54" s="55">
        <v>94.1</v>
      </c>
      <c r="J54" s="55">
        <v>94.12</v>
      </c>
      <c r="K54" s="169">
        <f t="shared" si="0"/>
        <v>100</v>
      </c>
    </row>
    <row r="55" spans="1:11" ht="27" customHeight="1" hidden="1">
      <c r="A55" s="28"/>
      <c r="B55" s="36"/>
      <c r="C55" s="22"/>
      <c r="D55" s="23"/>
      <c r="E55" s="23"/>
      <c r="F55" s="61"/>
      <c r="G55" s="55"/>
      <c r="H55" s="55"/>
      <c r="I55" s="157"/>
      <c r="J55" s="54"/>
      <c r="K55" s="169" t="e">
        <f t="shared" si="0"/>
        <v>#DIV/0!</v>
      </c>
    </row>
    <row r="56" spans="1:11" ht="30" customHeight="1" hidden="1">
      <c r="A56" s="110" t="s">
        <v>100</v>
      </c>
      <c r="B56" s="114"/>
      <c r="C56" s="39" t="s">
        <v>101</v>
      </c>
      <c r="D56" s="41" t="s">
        <v>152</v>
      </c>
      <c r="E56" s="41"/>
      <c r="F56" s="67"/>
      <c r="G56" s="57">
        <f>G57</f>
        <v>0</v>
      </c>
      <c r="H56" s="55"/>
      <c r="I56" s="157"/>
      <c r="J56" s="54"/>
      <c r="K56" s="169" t="e">
        <f t="shared" si="0"/>
        <v>#DIV/0!</v>
      </c>
    </row>
    <row r="57" spans="1:11" ht="30" customHeight="1" hidden="1">
      <c r="A57" s="124" t="s">
        <v>163</v>
      </c>
      <c r="B57" s="114"/>
      <c r="C57" s="22" t="s">
        <v>101</v>
      </c>
      <c r="D57" s="23" t="s">
        <v>157</v>
      </c>
      <c r="E57" s="23"/>
      <c r="F57" s="72"/>
      <c r="G57" s="58">
        <f>G58</f>
        <v>0</v>
      </c>
      <c r="H57" s="55"/>
      <c r="I57" s="157"/>
      <c r="J57" s="54"/>
      <c r="K57" s="169" t="e">
        <f t="shared" si="0"/>
        <v>#DIV/0!</v>
      </c>
    </row>
    <row r="58" spans="1:11" ht="15.75" customHeight="1" hidden="1">
      <c r="A58" s="124" t="s">
        <v>167</v>
      </c>
      <c r="B58" s="114"/>
      <c r="C58" s="22" t="s">
        <v>101</v>
      </c>
      <c r="D58" s="23" t="s">
        <v>159</v>
      </c>
      <c r="E58" s="23"/>
      <c r="F58" s="72"/>
      <c r="G58" s="58">
        <f>G59</f>
        <v>0</v>
      </c>
      <c r="H58" s="55"/>
      <c r="I58" s="157"/>
      <c r="J58" s="54"/>
      <c r="K58" s="169" t="e">
        <f t="shared" si="0"/>
        <v>#DIV/0!</v>
      </c>
    </row>
    <row r="59" spans="1:11" ht="42.75" customHeight="1" hidden="1">
      <c r="A59" s="28" t="s">
        <v>164</v>
      </c>
      <c r="B59" s="36"/>
      <c r="C59" s="22" t="s">
        <v>101</v>
      </c>
      <c r="D59" s="23" t="s">
        <v>160</v>
      </c>
      <c r="E59" s="23"/>
      <c r="F59" s="61"/>
      <c r="G59" s="55">
        <f>G60</f>
        <v>0</v>
      </c>
      <c r="H59" s="55"/>
      <c r="I59" s="157"/>
      <c r="J59" s="54"/>
      <c r="K59" s="169" t="e">
        <f t="shared" si="0"/>
        <v>#DIV/0!</v>
      </c>
    </row>
    <row r="60" spans="1:11" ht="39" customHeight="1" hidden="1">
      <c r="A60" s="28" t="s">
        <v>146</v>
      </c>
      <c r="B60" s="36"/>
      <c r="C60" s="22" t="s">
        <v>101</v>
      </c>
      <c r="D60" s="23" t="s">
        <v>160</v>
      </c>
      <c r="E60" s="23" t="s">
        <v>130</v>
      </c>
      <c r="F60" s="61"/>
      <c r="G60" s="55">
        <v>0</v>
      </c>
      <c r="H60" s="55"/>
      <c r="I60" s="157"/>
      <c r="J60" s="54"/>
      <c r="K60" s="169" t="e">
        <f t="shared" si="0"/>
        <v>#DIV/0!</v>
      </c>
    </row>
    <row r="61" spans="1:11" ht="14.25" customHeight="1">
      <c r="A61" s="110" t="s">
        <v>154</v>
      </c>
      <c r="B61" s="36"/>
      <c r="C61" s="39" t="s">
        <v>103</v>
      </c>
      <c r="D61" s="41" t="s">
        <v>155</v>
      </c>
      <c r="E61" s="41"/>
      <c r="F61" s="67"/>
      <c r="G61" s="57">
        <f>G66+G62+G92</f>
        <v>324.6</v>
      </c>
      <c r="H61" s="57">
        <f>H66+H62+H92</f>
        <v>156.3</v>
      </c>
      <c r="I61" s="57">
        <f>I66+I62+I92</f>
        <v>166.3</v>
      </c>
      <c r="J61" s="57">
        <f>J66+J62+J92</f>
        <v>302.58</v>
      </c>
      <c r="K61" s="169">
        <f t="shared" si="0"/>
        <v>93.2162661737523</v>
      </c>
    </row>
    <row r="62" spans="1:11" ht="58.5" customHeight="1">
      <c r="A62" s="110" t="s">
        <v>316</v>
      </c>
      <c r="B62" s="36"/>
      <c r="C62" s="39" t="s">
        <v>103</v>
      </c>
      <c r="D62" s="41" t="s">
        <v>222</v>
      </c>
      <c r="E62" s="41"/>
      <c r="F62" s="67"/>
      <c r="G62" s="57">
        <v>6</v>
      </c>
      <c r="H62" s="57"/>
      <c r="I62" s="156"/>
      <c r="J62" s="55">
        <v>6</v>
      </c>
      <c r="K62" s="169">
        <f t="shared" si="0"/>
        <v>100</v>
      </c>
    </row>
    <row r="63" spans="1:11" ht="31.5" customHeight="1">
      <c r="A63" s="86" t="s">
        <v>223</v>
      </c>
      <c r="B63" s="36"/>
      <c r="C63" s="84" t="s">
        <v>103</v>
      </c>
      <c r="D63" s="85" t="s">
        <v>224</v>
      </c>
      <c r="E63" s="85"/>
      <c r="F63" s="144"/>
      <c r="G63" s="101">
        <v>6</v>
      </c>
      <c r="H63" s="57"/>
      <c r="I63" s="156"/>
      <c r="J63" s="55">
        <v>6</v>
      </c>
      <c r="K63" s="169">
        <f t="shared" si="0"/>
        <v>100</v>
      </c>
    </row>
    <row r="64" spans="1:11" ht="68.25" customHeight="1">
      <c r="A64" s="86" t="s">
        <v>317</v>
      </c>
      <c r="B64" s="36"/>
      <c r="C64" s="84" t="s">
        <v>103</v>
      </c>
      <c r="D64" s="85" t="s">
        <v>315</v>
      </c>
      <c r="E64" s="85"/>
      <c r="F64" s="144"/>
      <c r="G64" s="101">
        <v>6</v>
      </c>
      <c r="H64" s="57"/>
      <c r="I64" s="156"/>
      <c r="J64" s="55">
        <v>6</v>
      </c>
      <c r="K64" s="169">
        <f t="shared" si="0"/>
        <v>100</v>
      </c>
    </row>
    <row r="65" spans="1:11" ht="28.5" customHeight="1">
      <c r="A65" s="86" t="s">
        <v>308</v>
      </c>
      <c r="B65" s="36"/>
      <c r="C65" s="84" t="s">
        <v>103</v>
      </c>
      <c r="D65" s="85" t="s">
        <v>315</v>
      </c>
      <c r="E65" s="85" t="s">
        <v>301</v>
      </c>
      <c r="F65" s="144"/>
      <c r="G65" s="101">
        <v>6</v>
      </c>
      <c r="H65" s="57"/>
      <c r="I65" s="156"/>
      <c r="J65" s="55">
        <v>6</v>
      </c>
      <c r="K65" s="169">
        <f t="shared" si="0"/>
        <v>100</v>
      </c>
    </row>
    <row r="66" spans="1:11" ht="18" customHeight="1">
      <c r="A66" s="124" t="s">
        <v>156</v>
      </c>
      <c r="B66" s="36"/>
      <c r="C66" s="22" t="s">
        <v>103</v>
      </c>
      <c r="D66" s="23" t="s">
        <v>157</v>
      </c>
      <c r="E66" s="23"/>
      <c r="F66" s="72"/>
      <c r="G66" s="58">
        <f>G67</f>
        <v>317.6</v>
      </c>
      <c r="H66" s="58">
        <f>H67</f>
        <v>156.3</v>
      </c>
      <c r="I66" s="58">
        <f>I67</f>
        <v>166.3</v>
      </c>
      <c r="J66" s="58">
        <f>J67</f>
        <v>296.58</v>
      </c>
      <c r="K66" s="169">
        <f t="shared" si="0"/>
        <v>93.3816120906801</v>
      </c>
    </row>
    <row r="67" spans="1:11" ht="15" customHeight="1">
      <c r="A67" s="124" t="s">
        <v>158</v>
      </c>
      <c r="B67" s="125"/>
      <c r="C67" s="22" t="s">
        <v>103</v>
      </c>
      <c r="D67" s="23" t="s">
        <v>159</v>
      </c>
      <c r="E67" s="23"/>
      <c r="F67" s="72"/>
      <c r="G67" s="58">
        <f>G68+G70+G72+G74+G76</f>
        <v>317.6</v>
      </c>
      <c r="H67" s="58">
        <f>H68+H70+H72+H74+H76</f>
        <v>156.3</v>
      </c>
      <c r="I67" s="58">
        <f>I68+I70+I72+I74+I76</f>
        <v>166.3</v>
      </c>
      <c r="J67" s="58">
        <f>J68+J70+J72+J74+J76</f>
        <v>296.58</v>
      </c>
      <c r="K67" s="169">
        <f t="shared" si="0"/>
        <v>93.3816120906801</v>
      </c>
    </row>
    <row r="68" spans="1:11" ht="39.75" customHeight="1">
      <c r="A68" s="28" t="s">
        <v>198</v>
      </c>
      <c r="B68" s="36"/>
      <c r="C68" s="22" t="s">
        <v>103</v>
      </c>
      <c r="D68" s="85" t="s">
        <v>160</v>
      </c>
      <c r="E68" s="23"/>
      <c r="F68" s="61"/>
      <c r="G68" s="55">
        <f>G69</f>
        <v>80</v>
      </c>
      <c r="H68" s="55">
        <f>H69</f>
        <v>83</v>
      </c>
      <c r="I68" s="55">
        <f>I69</f>
        <v>87</v>
      </c>
      <c r="J68" s="55">
        <f>J69</f>
        <v>78.16</v>
      </c>
      <c r="K68" s="169">
        <f t="shared" si="0"/>
        <v>97.7</v>
      </c>
    </row>
    <row r="69" spans="1:11" ht="32.25" customHeight="1">
      <c r="A69" s="86" t="s">
        <v>308</v>
      </c>
      <c r="B69" s="36"/>
      <c r="C69" s="22" t="s">
        <v>103</v>
      </c>
      <c r="D69" s="85" t="s">
        <v>160</v>
      </c>
      <c r="E69" s="85" t="s">
        <v>301</v>
      </c>
      <c r="F69" s="61"/>
      <c r="G69" s="55">
        <v>80</v>
      </c>
      <c r="H69" s="55">
        <v>83</v>
      </c>
      <c r="I69" s="157">
        <v>87</v>
      </c>
      <c r="J69" s="55">
        <v>78.16</v>
      </c>
      <c r="K69" s="169">
        <f t="shared" si="0"/>
        <v>97.7</v>
      </c>
    </row>
    <row r="70" spans="1:11" ht="54" customHeight="1">
      <c r="A70" s="28" t="s">
        <v>199</v>
      </c>
      <c r="B70" s="36"/>
      <c r="C70" s="22" t="s">
        <v>103</v>
      </c>
      <c r="D70" s="85" t="s">
        <v>161</v>
      </c>
      <c r="E70" s="23"/>
      <c r="F70" s="61"/>
      <c r="G70" s="55">
        <f>G71</f>
        <v>58.3</v>
      </c>
      <c r="H70" s="55">
        <f>H71</f>
        <v>0</v>
      </c>
      <c r="I70" s="55">
        <f>I71</f>
        <v>0</v>
      </c>
      <c r="J70" s="55">
        <f>J71</f>
        <v>57.52</v>
      </c>
      <c r="K70" s="169">
        <f t="shared" si="0"/>
        <v>98.66209262435679</v>
      </c>
    </row>
    <row r="71" spans="1:11" ht="27.75" customHeight="1">
      <c r="A71" s="86" t="s">
        <v>308</v>
      </c>
      <c r="B71" s="36"/>
      <c r="C71" s="22" t="s">
        <v>103</v>
      </c>
      <c r="D71" s="85" t="s">
        <v>161</v>
      </c>
      <c r="E71" s="85" t="s">
        <v>301</v>
      </c>
      <c r="F71" s="61"/>
      <c r="G71" s="55">
        <v>58.3</v>
      </c>
      <c r="H71" s="55">
        <v>0</v>
      </c>
      <c r="I71" s="157">
        <v>0</v>
      </c>
      <c r="J71" s="55">
        <v>57.52</v>
      </c>
      <c r="K71" s="169">
        <f t="shared" si="0"/>
        <v>98.66209262435679</v>
      </c>
    </row>
    <row r="72" spans="1:11" ht="41.25" customHeight="1">
      <c r="A72" s="28" t="s">
        <v>162</v>
      </c>
      <c r="B72" s="36"/>
      <c r="C72" s="22" t="s">
        <v>103</v>
      </c>
      <c r="D72" s="85" t="s">
        <v>165</v>
      </c>
      <c r="E72" s="23"/>
      <c r="F72" s="61"/>
      <c r="G72" s="55">
        <f>G73</f>
        <v>129</v>
      </c>
      <c r="H72" s="55">
        <v>72</v>
      </c>
      <c r="I72" s="157">
        <v>78</v>
      </c>
      <c r="J72" s="55">
        <v>119</v>
      </c>
      <c r="K72" s="169">
        <f t="shared" si="0"/>
        <v>92.24806201550388</v>
      </c>
    </row>
    <row r="73" spans="1:11" ht="28.5" customHeight="1">
      <c r="A73" s="86" t="s">
        <v>308</v>
      </c>
      <c r="B73" s="36"/>
      <c r="C73" s="22" t="s">
        <v>103</v>
      </c>
      <c r="D73" s="85" t="s">
        <v>165</v>
      </c>
      <c r="E73" s="85" t="s">
        <v>301</v>
      </c>
      <c r="F73" s="61"/>
      <c r="G73" s="55">
        <v>129</v>
      </c>
      <c r="H73" s="55">
        <v>72</v>
      </c>
      <c r="I73" s="157">
        <v>78</v>
      </c>
      <c r="J73" s="55">
        <v>119</v>
      </c>
      <c r="K73" s="169">
        <f t="shared" si="0"/>
        <v>92.24806201550388</v>
      </c>
    </row>
    <row r="74" spans="1:11" ht="42" customHeight="1">
      <c r="A74" s="86" t="s">
        <v>225</v>
      </c>
      <c r="B74" s="36"/>
      <c r="C74" s="84" t="s">
        <v>103</v>
      </c>
      <c r="D74" s="85" t="s">
        <v>166</v>
      </c>
      <c r="E74" s="23"/>
      <c r="F74" s="61"/>
      <c r="G74" s="55">
        <v>1.3</v>
      </c>
      <c r="H74" s="55">
        <v>1.3</v>
      </c>
      <c r="I74" s="157">
        <v>1.3</v>
      </c>
      <c r="J74" s="55">
        <v>1.28</v>
      </c>
      <c r="K74" s="169">
        <f t="shared" si="0"/>
        <v>98.46153846153845</v>
      </c>
    </row>
    <row r="75" spans="1:11" ht="25.5" customHeight="1">
      <c r="A75" s="86" t="s">
        <v>309</v>
      </c>
      <c r="B75" s="36"/>
      <c r="C75" s="84" t="s">
        <v>103</v>
      </c>
      <c r="D75" s="85" t="s">
        <v>166</v>
      </c>
      <c r="E75" s="85" t="s">
        <v>302</v>
      </c>
      <c r="F75" s="61"/>
      <c r="G75" s="55">
        <v>1.3</v>
      </c>
      <c r="H75" s="55">
        <v>1.3</v>
      </c>
      <c r="I75" s="157">
        <v>1.3</v>
      </c>
      <c r="J75" s="55">
        <v>1.28</v>
      </c>
      <c r="K75" s="169">
        <f t="shared" si="0"/>
        <v>98.46153846153845</v>
      </c>
    </row>
    <row r="76" spans="1:11" ht="53.25" customHeight="1">
      <c r="A76" s="86" t="s">
        <v>318</v>
      </c>
      <c r="B76" s="114"/>
      <c r="C76" s="84" t="s">
        <v>103</v>
      </c>
      <c r="D76" s="85" t="s">
        <v>230</v>
      </c>
      <c r="E76" s="85"/>
      <c r="F76" s="144"/>
      <c r="G76" s="101">
        <v>49</v>
      </c>
      <c r="H76" s="55"/>
      <c r="I76" s="157"/>
      <c r="J76" s="55">
        <v>40.62</v>
      </c>
      <c r="K76" s="169">
        <f t="shared" si="0"/>
        <v>82.89795918367346</v>
      </c>
    </row>
    <row r="77" spans="1:11" ht="27" customHeight="1">
      <c r="A77" s="86" t="s">
        <v>308</v>
      </c>
      <c r="B77" s="36"/>
      <c r="C77" s="84" t="s">
        <v>103</v>
      </c>
      <c r="D77" s="85" t="s">
        <v>230</v>
      </c>
      <c r="E77" s="85" t="s">
        <v>301</v>
      </c>
      <c r="F77" s="144"/>
      <c r="G77" s="101">
        <v>49</v>
      </c>
      <c r="H77" s="55"/>
      <c r="I77" s="157"/>
      <c r="J77" s="55">
        <v>40.62</v>
      </c>
      <c r="K77" s="169">
        <f t="shared" si="0"/>
        <v>82.89795918367346</v>
      </c>
    </row>
    <row r="78" spans="1:11" ht="27" customHeight="1" hidden="1">
      <c r="A78" s="28"/>
      <c r="B78" s="36"/>
      <c r="C78" s="22"/>
      <c r="D78" s="23"/>
      <c r="E78" s="23"/>
      <c r="F78" s="61"/>
      <c r="G78" s="54"/>
      <c r="H78" s="55"/>
      <c r="I78" s="157"/>
      <c r="J78" s="55"/>
      <c r="K78" s="169" t="e">
        <f t="shared" si="0"/>
        <v>#DIV/0!</v>
      </c>
    </row>
    <row r="79" spans="1:11" ht="29.25" customHeight="1" hidden="1">
      <c r="A79" s="28"/>
      <c r="B79" s="36"/>
      <c r="C79" s="22"/>
      <c r="D79" s="23"/>
      <c r="E79" s="23"/>
      <c r="F79" s="61"/>
      <c r="G79" s="54"/>
      <c r="H79" s="55"/>
      <c r="I79" s="157"/>
      <c r="J79" s="55"/>
      <c r="K79" s="169" t="e">
        <f t="shared" si="0"/>
        <v>#DIV/0!</v>
      </c>
    </row>
    <row r="80" spans="1:11" ht="41.25" customHeight="1" hidden="1">
      <c r="A80" s="28"/>
      <c r="B80" s="36"/>
      <c r="C80" s="22"/>
      <c r="D80" s="23"/>
      <c r="E80" s="23"/>
      <c r="F80" s="61"/>
      <c r="G80" s="54"/>
      <c r="H80" s="55"/>
      <c r="I80" s="157"/>
      <c r="J80" s="55"/>
      <c r="K80" s="169" t="e">
        <f t="shared" si="0"/>
        <v>#DIV/0!</v>
      </c>
    </row>
    <row r="81" spans="1:11" ht="15.75" customHeight="1" hidden="1">
      <c r="A81" s="28"/>
      <c r="B81" s="36"/>
      <c r="C81" s="22"/>
      <c r="D81" s="23"/>
      <c r="E81" s="23"/>
      <c r="F81" s="61"/>
      <c r="G81" s="54"/>
      <c r="H81" s="55"/>
      <c r="I81" s="157"/>
      <c r="J81" s="55"/>
      <c r="K81" s="169" t="e">
        <f t="shared" si="0"/>
        <v>#DIV/0!</v>
      </c>
    </row>
    <row r="82" spans="1:11" ht="20.25" customHeight="1" hidden="1">
      <c r="A82" s="110"/>
      <c r="B82" s="36"/>
      <c r="C82" s="39"/>
      <c r="D82" s="41"/>
      <c r="E82" s="41"/>
      <c r="F82" s="67"/>
      <c r="G82" s="78"/>
      <c r="H82" s="55"/>
      <c r="I82" s="157"/>
      <c r="J82" s="55"/>
      <c r="K82" s="169" t="e">
        <f t="shared" si="0"/>
        <v>#DIV/0!</v>
      </c>
    </row>
    <row r="83" spans="1:11" ht="41.25" customHeight="1" hidden="1">
      <c r="A83" s="28"/>
      <c r="B83" s="36"/>
      <c r="C83" s="22"/>
      <c r="D83" s="23"/>
      <c r="E83" s="23"/>
      <c r="F83" s="61"/>
      <c r="G83" s="55"/>
      <c r="H83" s="55"/>
      <c r="I83" s="157"/>
      <c r="J83" s="55"/>
      <c r="K83" s="169" t="e">
        <f t="shared" si="0"/>
        <v>#DIV/0!</v>
      </c>
    </row>
    <row r="84" spans="1:11" ht="27" customHeight="1" hidden="1">
      <c r="A84" s="28"/>
      <c r="B84" s="36"/>
      <c r="C84" s="22"/>
      <c r="D84" s="23"/>
      <c r="E84" s="23"/>
      <c r="F84" s="61"/>
      <c r="G84" s="55"/>
      <c r="H84" s="55"/>
      <c r="I84" s="157"/>
      <c r="J84" s="55"/>
      <c r="K84" s="169" t="e">
        <f t="shared" si="0"/>
        <v>#DIV/0!</v>
      </c>
    </row>
    <row r="85" spans="1:11" ht="27.75" customHeight="1" hidden="1">
      <c r="A85" s="28"/>
      <c r="B85" s="36"/>
      <c r="C85" s="22"/>
      <c r="D85" s="23"/>
      <c r="E85" s="23"/>
      <c r="F85" s="61"/>
      <c r="G85" s="55"/>
      <c r="H85" s="55"/>
      <c r="I85" s="157"/>
      <c r="J85" s="55"/>
      <c r="K85" s="169" t="e">
        <f aca="true" t="shared" si="1" ref="K85:K148">J85/G85*100</f>
        <v>#DIV/0!</v>
      </c>
    </row>
    <row r="86" spans="1:11" ht="27.75" customHeight="1" hidden="1">
      <c r="A86" s="28"/>
      <c r="B86" s="36"/>
      <c r="C86" s="22"/>
      <c r="D86" s="23"/>
      <c r="E86" s="23"/>
      <c r="F86" s="61"/>
      <c r="G86" s="55"/>
      <c r="H86" s="55"/>
      <c r="I86" s="157"/>
      <c r="J86" s="55"/>
      <c r="K86" s="169" t="e">
        <f t="shared" si="1"/>
        <v>#DIV/0!</v>
      </c>
    </row>
    <row r="87" spans="1:11" ht="27.75" customHeight="1" hidden="1">
      <c r="A87" s="28"/>
      <c r="B87" s="36"/>
      <c r="C87" s="22"/>
      <c r="D87" s="23"/>
      <c r="E87" s="23"/>
      <c r="F87" s="61"/>
      <c r="G87" s="55"/>
      <c r="H87" s="55"/>
      <c r="I87" s="157"/>
      <c r="J87" s="55"/>
      <c r="K87" s="169" t="e">
        <f t="shared" si="1"/>
        <v>#DIV/0!</v>
      </c>
    </row>
    <row r="88" spans="1:11" ht="25.5" customHeight="1" hidden="1">
      <c r="A88" s="28"/>
      <c r="B88" s="36"/>
      <c r="C88" s="22"/>
      <c r="D88" s="23"/>
      <c r="E88" s="23"/>
      <c r="F88" s="61"/>
      <c r="G88" s="55"/>
      <c r="H88" s="55"/>
      <c r="I88" s="157"/>
      <c r="J88" s="55"/>
      <c r="K88" s="169" t="e">
        <f t="shared" si="1"/>
        <v>#DIV/0!</v>
      </c>
    </row>
    <row r="89" spans="1:11" ht="28.5" customHeight="1" hidden="1">
      <c r="A89" s="28"/>
      <c r="B89" s="36"/>
      <c r="C89" s="22"/>
      <c r="D89" s="23"/>
      <c r="E89" s="23"/>
      <c r="F89" s="61"/>
      <c r="G89" s="55"/>
      <c r="H89" s="55"/>
      <c r="I89" s="157"/>
      <c r="J89" s="55"/>
      <c r="K89" s="169" t="e">
        <f t="shared" si="1"/>
        <v>#DIV/0!</v>
      </c>
    </row>
    <row r="90" spans="1:11" ht="28.5" customHeight="1" hidden="1">
      <c r="A90" s="28"/>
      <c r="B90" s="36"/>
      <c r="C90" s="22"/>
      <c r="D90" s="23"/>
      <c r="E90" s="23"/>
      <c r="F90" s="61"/>
      <c r="G90" s="55"/>
      <c r="H90" s="55"/>
      <c r="I90" s="157"/>
      <c r="J90" s="55"/>
      <c r="K90" s="169" t="e">
        <f t="shared" si="1"/>
        <v>#DIV/0!</v>
      </c>
    </row>
    <row r="91" spans="1:11" ht="25.5" customHeight="1" hidden="1">
      <c r="A91" s="28"/>
      <c r="B91" s="36"/>
      <c r="C91" s="22"/>
      <c r="D91" s="23"/>
      <c r="E91" s="23"/>
      <c r="F91" s="61"/>
      <c r="G91" s="55"/>
      <c r="H91" s="55"/>
      <c r="I91" s="157"/>
      <c r="J91" s="55"/>
      <c r="K91" s="169" t="e">
        <f t="shared" si="1"/>
        <v>#DIV/0!</v>
      </c>
    </row>
    <row r="92" spans="1:11" ht="90.75" customHeight="1">
      <c r="A92" s="28" t="s">
        <v>219</v>
      </c>
      <c r="B92" s="36"/>
      <c r="C92" s="84" t="s">
        <v>103</v>
      </c>
      <c r="D92" s="85" t="s">
        <v>220</v>
      </c>
      <c r="E92" s="23"/>
      <c r="F92" s="61"/>
      <c r="G92" s="55">
        <v>1</v>
      </c>
      <c r="H92" s="55"/>
      <c r="I92" s="157"/>
      <c r="J92" s="55">
        <v>0</v>
      </c>
      <c r="K92" s="169">
        <f t="shared" si="1"/>
        <v>0</v>
      </c>
    </row>
    <row r="93" spans="1:11" ht="25.5" customHeight="1">
      <c r="A93" s="86" t="s">
        <v>308</v>
      </c>
      <c r="B93" s="36"/>
      <c r="C93" s="84" t="s">
        <v>103</v>
      </c>
      <c r="D93" s="85" t="s">
        <v>220</v>
      </c>
      <c r="E93" s="85" t="s">
        <v>301</v>
      </c>
      <c r="F93" s="61"/>
      <c r="G93" s="55">
        <v>1</v>
      </c>
      <c r="H93" s="55"/>
      <c r="I93" s="157"/>
      <c r="J93" s="55">
        <v>0</v>
      </c>
      <c r="K93" s="169">
        <f t="shared" si="1"/>
        <v>0</v>
      </c>
    </row>
    <row r="94" spans="1:11" s="29" customFormat="1" ht="21.75" customHeight="1">
      <c r="A94" s="112" t="s">
        <v>69</v>
      </c>
      <c r="B94" s="88"/>
      <c r="C94" s="39" t="s">
        <v>71</v>
      </c>
      <c r="D94" s="88" t="s">
        <v>152</v>
      </c>
      <c r="E94" s="88"/>
      <c r="F94" s="66">
        <f>F95</f>
        <v>-95.88</v>
      </c>
      <c r="G94" s="79">
        <f>G97</f>
        <v>102.24000000000001</v>
      </c>
      <c r="H94" s="79">
        <f>H97</f>
        <v>0</v>
      </c>
      <c r="I94" s="79">
        <f>I97</f>
        <v>0</v>
      </c>
      <c r="J94" s="79">
        <f>J97</f>
        <v>102.24000000000001</v>
      </c>
      <c r="K94" s="169">
        <f t="shared" si="1"/>
        <v>100</v>
      </c>
    </row>
    <row r="95" spans="1:11" ht="14.25" customHeight="1">
      <c r="A95" s="28" t="s">
        <v>70</v>
      </c>
      <c r="B95" s="36"/>
      <c r="C95" s="22" t="s">
        <v>72</v>
      </c>
      <c r="D95" s="23" t="s">
        <v>152</v>
      </c>
      <c r="E95" s="23"/>
      <c r="F95" s="61">
        <f>F97</f>
        <v>-95.88</v>
      </c>
      <c r="G95" s="55">
        <f>G96</f>
        <v>102.24000000000001</v>
      </c>
      <c r="H95" s="55">
        <f aca="true" t="shared" si="2" ref="H95:J97">H96</f>
        <v>0</v>
      </c>
      <c r="I95" s="55">
        <f t="shared" si="2"/>
        <v>0</v>
      </c>
      <c r="J95" s="55">
        <f t="shared" si="2"/>
        <v>102.24000000000001</v>
      </c>
      <c r="K95" s="169">
        <f t="shared" si="1"/>
        <v>100</v>
      </c>
    </row>
    <row r="96" spans="1:11" ht="12.75" customHeight="1">
      <c r="A96" s="28" t="s">
        <v>163</v>
      </c>
      <c r="B96" s="36"/>
      <c r="C96" s="22" t="s">
        <v>72</v>
      </c>
      <c r="D96" s="23" t="s">
        <v>157</v>
      </c>
      <c r="E96" s="23"/>
      <c r="F96" s="61"/>
      <c r="G96" s="55">
        <f>G97</f>
        <v>102.24000000000001</v>
      </c>
      <c r="H96" s="55">
        <f t="shared" si="2"/>
        <v>0</v>
      </c>
      <c r="I96" s="55">
        <f t="shared" si="2"/>
        <v>0</v>
      </c>
      <c r="J96" s="55">
        <f t="shared" si="2"/>
        <v>102.24000000000001</v>
      </c>
      <c r="K96" s="169">
        <f t="shared" si="1"/>
        <v>100</v>
      </c>
    </row>
    <row r="97" spans="1:11" ht="12.75" customHeight="1">
      <c r="A97" s="28" t="s">
        <v>167</v>
      </c>
      <c r="B97" s="36"/>
      <c r="C97" s="22" t="s">
        <v>72</v>
      </c>
      <c r="D97" s="23" t="s">
        <v>159</v>
      </c>
      <c r="E97" s="23"/>
      <c r="F97" s="61">
        <f>F99</f>
        <v>-95.88</v>
      </c>
      <c r="G97" s="55">
        <f>G98</f>
        <v>102.24000000000001</v>
      </c>
      <c r="H97" s="55">
        <f t="shared" si="2"/>
        <v>0</v>
      </c>
      <c r="I97" s="55">
        <f t="shared" si="2"/>
        <v>0</v>
      </c>
      <c r="J97" s="55">
        <f t="shared" si="2"/>
        <v>102.24000000000001</v>
      </c>
      <c r="K97" s="169">
        <f t="shared" si="1"/>
        <v>100</v>
      </c>
    </row>
    <row r="98" spans="1:11" ht="37.5" customHeight="1">
      <c r="A98" s="28" t="s">
        <v>204</v>
      </c>
      <c r="B98" s="36"/>
      <c r="C98" s="22" t="s">
        <v>72</v>
      </c>
      <c r="D98" s="23" t="s">
        <v>190</v>
      </c>
      <c r="E98" s="23"/>
      <c r="F98" s="61"/>
      <c r="G98" s="55">
        <f>G99+G102</f>
        <v>102.24000000000001</v>
      </c>
      <c r="H98" s="55">
        <f>H99+H102</f>
        <v>0</v>
      </c>
      <c r="I98" s="55">
        <f>I99+I102</f>
        <v>0</v>
      </c>
      <c r="J98" s="55">
        <f>J99+J102</f>
        <v>102.24000000000001</v>
      </c>
      <c r="K98" s="169">
        <f t="shared" si="1"/>
        <v>100</v>
      </c>
    </row>
    <row r="99" spans="1:11" ht="28.5" customHeight="1">
      <c r="A99" s="86" t="s">
        <v>307</v>
      </c>
      <c r="B99" s="36"/>
      <c r="C99" s="22" t="s">
        <v>72</v>
      </c>
      <c r="D99" s="23" t="s">
        <v>190</v>
      </c>
      <c r="E99" s="85" t="s">
        <v>300</v>
      </c>
      <c r="F99" s="61">
        <f>F101</f>
        <v>-95.88</v>
      </c>
      <c r="G99" s="55">
        <v>77.51</v>
      </c>
      <c r="H99" s="55"/>
      <c r="I99" s="157"/>
      <c r="J99" s="55">
        <v>77.51</v>
      </c>
      <c r="K99" s="169">
        <f t="shared" si="1"/>
        <v>100</v>
      </c>
    </row>
    <row r="100" spans="1:11" ht="12.75" customHeight="1" hidden="1">
      <c r="A100" s="28" t="s">
        <v>74</v>
      </c>
      <c r="B100" s="36"/>
      <c r="C100" s="22"/>
      <c r="D100" s="23"/>
      <c r="E100" s="23"/>
      <c r="F100" s="61"/>
      <c r="G100" s="55"/>
      <c r="H100" s="55"/>
      <c r="I100" s="157"/>
      <c r="J100" s="55"/>
      <c r="K100" s="169" t="e">
        <f t="shared" si="1"/>
        <v>#DIV/0!</v>
      </c>
    </row>
    <row r="101" spans="1:11" ht="12.75" customHeight="1" hidden="1">
      <c r="A101" s="28" t="s">
        <v>75</v>
      </c>
      <c r="B101" s="36"/>
      <c r="C101" s="22" t="s">
        <v>76</v>
      </c>
      <c r="D101" s="23" t="s">
        <v>73</v>
      </c>
      <c r="E101" s="23" t="s">
        <v>55</v>
      </c>
      <c r="F101" s="61">
        <v>-95.88</v>
      </c>
      <c r="G101" s="55"/>
      <c r="H101" s="55"/>
      <c r="I101" s="157"/>
      <c r="J101" s="55"/>
      <c r="K101" s="169" t="e">
        <f t="shared" si="1"/>
        <v>#DIV/0!</v>
      </c>
    </row>
    <row r="102" spans="1:11" ht="27" customHeight="1">
      <c r="A102" s="86" t="s">
        <v>308</v>
      </c>
      <c r="B102" s="36"/>
      <c r="C102" s="22" t="s">
        <v>72</v>
      </c>
      <c r="D102" s="23" t="s">
        <v>190</v>
      </c>
      <c r="E102" s="85" t="s">
        <v>301</v>
      </c>
      <c r="F102" s="61"/>
      <c r="G102" s="55">
        <v>24.73</v>
      </c>
      <c r="H102" s="55"/>
      <c r="I102" s="157"/>
      <c r="J102" s="55">
        <v>24.73</v>
      </c>
      <c r="K102" s="169">
        <f t="shared" si="1"/>
        <v>100</v>
      </c>
    </row>
    <row r="103" spans="1:11" ht="30" customHeight="1" hidden="1">
      <c r="A103" s="28"/>
      <c r="B103" s="123"/>
      <c r="C103" s="121"/>
      <c r="D103" s="90"/>
      <c r="E103" s="90"/>
      <c r="F103" s="61"/>
      <c r="G103" s="54"/>
      <c r="H103" s="55"/>
      <c r="I103" s="157"/>
      <c r="J103" s="55"/>
      <c r="K103" s="169" t="e">
        <f t="shared" si="1"/>
        <v>#DIV/0!</v>
      </c>
    </row>
    <row r="104" spans="1:11" ht="7.5" customHeight="1">
      <c r="A104" s="28"/>
      <c r="B104" s="123"/>
      <c r="C104" s="121"/>
      <c r="D104" s="90"/>
      <c r="E104" s="90"/>
      <c r="F104" s="61"/>
      <c r="G104" s="54"/>
      <c r="H104" s="55"/>
      <c r="I104" s="157"/>
      <c r="J104" s="55"/>
      <c r="K104" s="169" t="e">
        <f t="shared" si="1"/>
        <v>#DIV/0!</v>
      </c>
    </row>
    <row r="105" spans="1:11" s="20" customFormat="1" ht="16.5" customHeight="1">
      <c r="A105" s="108" t="s">
        <v>38</v>
      </c>
      <c r="B105" s="126"/>
      <c r="C105" s="127"/>
      <c r="D105" s="128"/>
      <c r="E105" s="128"/>
      <c r="F105" s="129"/>
      <c r="G105" s="130"/>
      <c r="H105" s="131"/>
      <c r="I105" s="158"/>
      <c r="J105" s="131"/>
      <c r="K105" s="169" t="e">
        <f t="shared" si="1"/>
        <v>#DIV/0!</v>
      </c>
    </row>
    <row r="106" spans="1:11" s="20" customFormat="1" ht="16.5" customHeight="1">
      <c r="A106" s="108" t="s">
        <v>39</v>
      </c>
      <c r="B106" s="132"/>
      <c r="C106" s="39" t="s">
        <v>48</v>
      </c>
      <c r="D106" s="46" t="s">
        <v>152</v>
      </c>
      <c r="E106" s="91"/>
      <c r="F106" s="65">
        <f>F107</f>
        <v>-31.8</v>
      </c>
      <c r="G106" s="79">
        <f>G107+G113</f>
        <v>75</v>
      </c>
      <c r="H106" s="79">
        <f>H107+H113</f>
        <v>75.2</v>
      </c>
      <c r="I106" s="79">
        <f>I107+I113</f>
        <v>75.8</v>
      </c>
      <c r="J106" s="79">
        <f>J107+J113</f>
        <v>41.5</v>
      </c>
      <c r="K106" s="169">
        <f t="shared" si="1"/>
        <v>55.333333333333336</v>
      </c>
    </row>
    <row r="107" spans="1:11" ht="14.25" customHeight="1">
      <c r="A107" s="133" t="s">
        <v>279</v>
      </c>
      <c r="B107" s="103"/>
      <c r="C107" s="47" t="s">
        <v>280</v>
      </c>
      <c r="D107" s="46" t="s">
        <v>152</v>
      </c>
      <c r="E107" s="46"/>
      <c r="F107" s="71">
        <f>F108</f>
        <v>-31.8</v>
      </c>
      <c r="G107" s="55">
        <f>G108</f>
        <v>5</v>
      </c>
      <c r="H107" s="55">
        <v>5.2</v>
      </c>
      <c r="I107" s="157">
        <v>5.8</v>
      </c>
      <c r="J107" s="55">
        <v>1.5</v>
      </c>
      <c r="K107" s="169">
        <f t="shared" si="1"/>
        <v>30</v>
      </c>
    </row>
    <row r="108" spans="1:11" ht="52.5" customHeight="1">
      <c r="A108" s="93" t="s">
        <v>281</v>
      </c>
      <c r="B108" s="34"/>
      <c r="C108" s="84" t="s">
        <v>280</v>
      </c>
      <c r="D108" s="85" t="s">
        <v>282</v>
      </c>
      <c r="E108" s="23"/>
      <c r="F108" s="61">
        <f>F109</f>
        <v>-31.8</v>
      </c>
      <c r="G108" s="55">
        <v>5</v>
      </c>
      <c r="H108" s="54">
        <v>5.2</v>
      </c>
      <c r="I108" s="155">
        <v>5.8</v>
      </c>
      <c r="J108" s="55">
        <v>1.5</v>
      </c>
      <c r="K108" s="169">
        <f t="shared" si="1"/>
        <v>30</v>
      </c>
    </row>
    <row r="109" spans="1:11" ht="128.25" customHeight="1">
      <c r="A109" s="93" t="s">
        <v>2</v>
      </c>
      <c r="B109" s="34"/>
      <c r="C109" s="84" t="s">
        <v>280</v>
      </c>
      <c r="D109" s="85" t="s">
        <v>283</v>
      </c>
      <c r="E109" s="23"/>
      <c r="F109" s="61">
        <f>F110+F111</f>
        <v>-31.8</v>
      </c>
      <c r="G109" s="55">
        <v>5</v>
      </c>
      <c r="H109" s="54">
        <v>5.2</v>
      </c>
      <c r="I109" s="155">
        <v>5.8</v>
      </c>
      <c r="J109" s="55">
        <v>1.5</v>
      </c>
      <c r="K109" s="169">
        <f t="shared" si="1"/>
        <v>30</v>
      </c>
    </row>
    <row r="110" spans="1:11" ht="140.25" customHeight="1">
      <c r="A110" s="93" t="s">
        <v>320</v>
      </c>
      <c r="B110" s="34"/>
      <c r="C110" s="84" t="s">
        <v>280</v>
      </c>
      <c r="D110" s="85" t="s">
        <v>306</v>
      </c>
      <c r="E110" s="23"/>
      <c r="F110" s="61">
        <v>-31.8</v>
      </c>
      <c r="G110" s="55">
        <v>5</v>
      </c>
      <c r="H110" s="54">
        <v>5.2</v>
      </c>
      <c r="I110" s="155">
        <v>5.8</v>
      </c>
      <c r="J110" s="55">
        <v>1.5</v>
      </c>
      <c r="K110" s="169">
        <f t="shared" si="1"/>
        <v>30</v>
      </c>
    </row>
    <row r="111" spans="1:11" ht="26.25" customHeight="1" hidden="1">
      <c r="A111" s="21"/>
      <c r="B111" s="34"/>
      <c r="C111" s="22"/>
      <c r="D111" s="23"/>
      <c r="E111" s="23"/>
      <c r="F111" s="61"/>
      <c r="G111" s="55"/>
      <c r="H111" s="54"/>
      <c r="I111" s="155"/>
      <c r="J111" s="55"/>
      <c r="K111" s="169" t="e">
        <f t="shared" si="1"/>
        <v>#DIV/0!</v>
      </c>
    </row>
    <row r="112" spans="1:11" ht="31.5" customHeight="1">
      <c r="A112" s="86" t="s">
        <v>308</v>
      </c>
      <c r="B112" s="34"/>
      <c r="C112" s="84" t="s">
        <v>280</v>
      </c>
      <c r="D112" s="85" t="s">
        <v>306</v>
      </c>
      <c r="E112" s="85" t="s">
        <v>301</v>
      </c>
      <c r="F112" s="61"/>
      <c r="G112" s="55">
        <v>5</v>
      </c>
      <c r="H112" s="54">
        <v>5.2</v>
      </c>
      <c r="I112" s="155">
        <v>5.8</v>
      </c>
      <c r="J112" s="55">
        <v>1.5</v>
      </c>
      <c r="K112" s="169">
        <f t="shared" si="1"/>
        <v>30</v>
      </c>
    </row>
    <row r="113" spans="1:11" ht="40.5" customHeight="1">
      <c r="A113" s="110" t="s">
        <v>319</v>
      </c>
      <c r="B113" s="103"/>
      <c r="C113" s="39" t="s">
        <v>36</v>
      </c>
      <c r="D113" s="41" t="s">
        <v>152</v>
      </c>
      <c r="E113" s="41"/>
      <c r="F113" s="67"/>
      <c r="G113" s="57">
        <v>70</v>
      </c>
      <c r="H113" s="57">
        <v>70</v>
      </c>
      <c r="I113" s="57">
        <v>70</v>
      </c>
      <c r="J113" s="57">
        <v>40</v>
      </c>
      <c r="K113" s="169">
        <f t="shared" si="1"/>
        <v>57.14285714285714</v>
      </c>
    </row>
    <row r="114" spans="1:11" ht="132.75" customHeight="1">
      <c r="A114" s="86" t="s">
        <v>3</v>
      </c>
      <c r="B114" s="103"/>
      <c r="C114" s="84" t="s">
        <v>36</v>
      </c>
      <c r="D114" s="85" t="s">
        <v>283</v>
      </c>
      <c r="E114" s="85"/>
      <c r="F114" s="144"/>
      <c r="G114" s="101">
        <f>G115</f>
        <v>10</v>
      </c>
      <c r="H114" s="54"/>
      <c r="I114" s="155"/>
      <c r="J114" s="55">
        <v>0</v>
      </c>
      <c r="K114" s="169">
        <f t="shared" si="1"/>
        <v>0</v>
      </c>
    </row>
    <row r="115" spans="1:11" ht="129" customHeight="1">
      <c r="A115" s="86" t="s">
        <v>0</v>
      </c>
      <c r="B115" s="103"/>
      <c r="C115" s="84" t="s">
        <v>36</v>
      </c>
      <c r="D115" s="85" t="s">
        <v>4</v>
      </c>
      <c r="E115" s="85"/>
      <c r="F115" s="144"/>
      <c r="G115" s="101">
        <v>10</v>
      </c>
      <c r="H115" s="54"/>
      <c r="I115" s="155"/>
      <c r="J115" s="55">
        <v>0</v>
      </c>
      <c r="K115" s="169">
        <f t="shared" si="1"/>
        <v>0</v>
      </c>
    </row>
    <row r="116" spans="1:11" ht="32.25" customHeight="1">
      <c r="A116" s="86" t="s">
        <v>308</v>
      </c>
      <c r="B116" s="34"/>
      <c r="C116" s="84" t="s">
        <v>36</v>
      </c>
      <c r="D116" s="85" t="s">
        <v>4</v>
      </c>
      <c r="E116" s="85" t="s">
        <v>301</v>
      </c>
      <c r="F116" s="61"/>
      <c r="G116" s="55">
        <v>10</v>
      </c>
      <c r="H116" s="54"/>
      <c r="I116" s="155"/>
      <c r="J116" s="55">
        <v>0</v>
      </c>
      <c r="K116" s="169">
        <f t="shared" si="1"/>
        <v>0</v>
      </c>
    </row>
    <row r="117" spans="1:11" ht="128.25" customHeight="1">
      <c r="A117" s="93" t="s">
        <v>1</v>
      </c>
      <c r="B117" s="34"/>
      <c r="C117" s="84" t="s">
        <v>36</v>
      </c>
      <c r="D117" s="85" t="s">
        <v>16</v>
      </c>
      <c r="E117" s="23"/>
      <c r="F117" s="61"/>
      <c r="G117" s="55">
        <v>40</v>
      </c>
      <c r="H117" s="54"/>
      <c r="I117" s="155"/>
      <c r="J117" s="55">
        <v>40</v>
      </c>
      <c r="K117" s="169">
        <f t="shared" si="1"/>
        <v>100</v>
      </c>
    </row>
    <row r="118" spans="1:11" ht="29.25" customHeight="1">
      <c r="A118" s="86" t="s">
        <v>308</v>
      </c>
      <c r="B118" s="34"/>
      <c r="C118" s="84" t="s">
        <v>36</v>
      </c>
      <c r="D118" s="85" t="s">
        <v>16</v>
      </c>
      <c r="E118" s="85" t="s">
        <v>301</v>
      </c>
      <c r="F118" s="61"/>
      <c r="G118" s="55">
        <v>40</v>
      </c>
      <c r="H118" s="54"/>
      <c r="I118" s="155"/>
      <c r="J118" s="55">
        <v>40</v>
      </c>
      <c r="K118" s="169">
        <f t="shared" si="1"/>
        <v>100</v>
      </c>
    </row>
    <row r="119" spans="1:11" ht="142.5" customHeight="1">
      <c r="A119" s="93" t="s">
        <v>19</v>
      </c>
      <c r="B119" s="34"/>
      <c r="C119" s="84" t="s">
        <v>36</v>
      </c>
      <c r="D119" s="85" t="s">
        <v>18</v>
      </c>
      <c r="E119" s="23"/>
      <c r="F119" s="61"/>
      <c r="G119" s="55">
        <v>20</v>
      </c>
      <c r="H119" s="54"/>
      <c r="I119" s="155"/>
      <c r="J119" s="55">
        <v>0</v>
      </c>
      <c r="K119" s="169">
        <f t="shared" si="1"/>
        <v>0</v>
      </c>
    </row>
    <row r="120" spans="1:11" ht="38.25" customHeight="1">
      <c r="A120" s="86" t="s">
        <v>308</v>
      </c>
      <c r="B120" s="34"/>
      <c r="C120" s="84" t="s">
        <v>36</v>
      </c>
      <c r="D120" s="85" t="s">
        <v>18</v>
      </c>
      <c r="E120" s="85" t="s">
        <v>301</v>
      </c>
      <c r="F120" s="61"/>
      <c r="G120" s="55">
        <v>20</v>
      </c>
      <c r="H120" s="54"/>
      <c r="I120" s="155"/>
      <c r="J120" s="55">
        <v>0</v>
      </c>
      <c r="K120" s="169">
        <f t="shared" si="1"/>
        <v>0</v>
      </c>
    </row>
    <row r="121" spans="1:11" ht="182.25" customHeight="1" hidden="1">
      <c r="A121" s="102" t="s">
        <v>247</v>
      </c>
      <c r="B121" s="34"/>
      <c r="C121" s="87" t="s">
        <v>36</v>
      </c>
      <c r="D121" s="49" t="s">
        <v>237</v>
      </c>
      <c r="E121" s="85"/>
      <c r="F121" s="61"/>
      <c r="G121" s="55">
        <v>0</v>
      </c>
      <c r="H121" s="54"/>
      <c r="I121" s="155"/>
      <c r="J121" s="55"/>
      <c r="K121" s="169" t="e">
        <f t="shared" si="1"/>
        <v>#DIV/0!</v>
      </c>
    </row>
    <row r="122" spans="1:11" ht="38.25" customHeight="1" hidden="1">
      <c r="A122" s="93" t="s">
        <v>146</v>
      </c>
      <c r="B122" s="34"/>
      <c r="C122" s="87" t="s">
        <v>36</v>
      </c>
      <c r="D122" s="49" t="s">
        <v>238</v>
      </c>
      <c r="E122" s="49" t="s">
        <v>130</v>
      </c>
      <c r="F122" s="61"/>
      <c r="G122" s="55">
        <v>0</v>
      </c>
      <c r="H122" s="54"/>
      <c r="I122" s="155"/>
      <c r="J122" s="55"/>
      <c r="K122" s="169" t="e">
        <f t="shared" si="1"/>
        <v>#DIV/0!</v>
      </c>
    </row>
    <row r="123" spans="1:11" ht="17.25" customHeight="1">
      <c r="A123" s="134" t="s">
        <v>93</v>
      </c>
      <c r="B123" s="135"/>
      <c r="C123" s="39" t="s">
        <v>94</v>
      </c>
      <c r="D123" s="41" t="s">
        <v>152</v>
      </c>
      <c r="E123" s="88"/>
      <c r="F123" s="66">
        <f>F124+F156+179:179</f>
        <v>-560</v>
      </c>
      <c r="G123" s="80">
        <f>G124+G179</f>
        <v>4640.469999999999</v>
      </c>
      <c r="H123" s="80">
        <f>H124+H179</f>
        <v>3660.65</v>
      </c>
      <c r="I123" s="80">
        <f>I124+I179</f>
        <v>3694.15</v>
      </c>
      <c r="J123" s="80">
        <f>J124+J179</f>
        <v>4607.67</v>
      </c>
      <c r="K123" s="169">
        <f t="shared" si="1"/>
        <v>99.29317504476919</v>
      </c>
    </row>
    <row r="124" spans="1:11" ht="17.25" customHeight="1">
      <c r="A124" s="68" t="s">
        <v>171</v>
      </c>
      <c r="B124" s="38"/>
      <c r="C124" s="39" t="s">
        <v>104</v>
      </c>
      <c r="D124" s="41" t="s">
        <v>152</v>
      </c>
      <c r="E124" s="41"/>
      <c r="F124" s="67">
        <f>F126+F127+F151+F154</f>
        <v>-497</v>
      </c>
      <c r="G124" s="78">
        <f>G128+G143+G168+G178</f>
        <v>4560.469999999999</v>
      </c>
      <c r="H124" s="78">
        <f>H128+H143+H168+H178</f>
        <v>3660.65</v>
      </c>
      <c r="I124" s="78">
        <f>I128+I143+I168+I178</f>
        <v>3694.15</v>
      </c>
      <c r="J124" s="78">
        <f>J128+J143+J168+J178</f>
        <v>4536.92</v>
      </c>
      <c r="K124" s="169">
        <f t="shared" si="1"/>
        <v>99.48360585641393</v>
      </c>
    </row>
    <row r="125" spans="1:11" ht="17.25" customHeight="1" hidden="1">
      <c r="A125" s="69"/>
      <c r="B125" s="40"/>
      <c r="C125" s="22"/>
      <c r="D125" s="23"/>
      <c r="E125" s="23"/>
      <c r="F125" s="72"/>
      <c r="G125" s="136"/>
      <c r="H125" s="54"/>
      <c r="I125" s="155"/>
      <c r="J125" s="55"/>
      <c r="K125" s="169" t="e">
        <f t="shared" si="1"/>
        <v>#DIV/0!</v>
      </c>
    </row>
    <row r="126" spans="1:11" ht="37.5" customHeight="1" hidden="1">
      <c r="A126" s="69" t="s">
        <v>124</v>
      </c>
      <c r="B126" s="40"/>
      <c r="C126" s="22" t="s">
        <v>104</v>
      </c>
      <c r="D126" s="23" t="s">
        <v>125</v>
      </c>
      <c r="E126" s="23" t="s">
        <v>55</v>
      </c>
      <c r="F126" s="72">
        <v>0</v>
      </c>
      <c r="G126" s="136"/>
      <c r="H126" s="54"/>
      <c r="I126" s="155"/>
      <c r="J126" s="55"/>
      <c r="K126" s="169" t="e">
        <f t="shared" si="1"/>
        <v>#DIV/0!</v>
      </c>
    </row>
    <row r="127" spans="1:11" ht="36" customHeight="1" hidden="1">
      <c r="A127" s="69" t="s">
        <v>126</v>
      </c>
      <c r="B127" s="40"/>
      <c r="C127" s="22" t="s">
        <v>104</v>
      </c>
      <c r="D127" s="23" t="s">
        <v>128</v>
      </c>
      <c r="E127" s="23" t="s">
        <v>55</v>
      </c>
      <c r="F127" s="72">
        <v>0</v>
      </c>
      <c r="G127" s="136"/>
      <c r="H127" s="54"/>
      <c r="I127" s="155"/>
      <c r="J127" s="55"/>
      <c r="K127" s="169" t="e">
        <f t="shared" si="1"/>
        <v>#DIV/0!</v>
      </c>
    </row>
    <row r="128" spans="1:11" ht="81.75" customHeight="1">
      <c r="A128" s="68" t="s">
        <v>266</v>
      </c>
      <c r="B128" s="38"/>
      <c r="C128" s="39" t="s">
        <v>104</v>
      </c>
      <c r="D128" s="41" t="s">
        <v>267</v>
      </c>
      <c r="E128" s="41"/>
      <c r="F128" s="67"/>
      <c r="G128" s="78">
        <f>G129+G141</f>
        <v>1414.02</v>
      </c>
      <c r="H128" s="78">
        <f>H129+H141</f>
        <v>557.3</v>
      </c>
      <c r="I128" s="78">
        <f>I129+I141</f>
        <v>590.8</v>
      </c>
      <c r="J128" s="78">
        <f>J129+J141</f>
        <v>1390.5</v>
      </c>
      <c r="K128" s="169">
        <f t="shared" si="1"/>
        <v>98.33665719013875</v>
      </c>
    </row>
    <row r="129" spans="1:11" ht="117" customHeight="1">
      <c r="A129" s="68" t="s">
        <v>268</v>
      </c>
      <c r="B129" s="38"/>
      <c r="C129" s="39" t="s">
        <v>104</v>
      </c>
      <c r="D129" s="41" t="s">
        <v>187</v>
      </c>
      <c r="E129" s="41"/>
      <c r="F129" s="67"/>
      <c r="G129" s="78">
        <f>G130+G132+G134+G136+G138</f>
        <v>617.52</v>
      </c>
      <c r="H129" s="78">
        <f>H130+H132+H134+H136+H138</f>
        <v>557.3</v>
      </c>
      <c r="I129" s="78">
        <f>I130+I132+I134+I136+I138</f>
        <v>590.8</v>
      </c>
      <c r="J129" s="78">
        <f>J130+J132+J134+J136+J138</f>
        <v>594</v>
      </c>
      <c r="K129" s="169">
        <f t="shared" si="1"/>
        <v>96.1912164788185</v>
      </c>
    </row>
    <row r="130" spans="1:11" ht="121.5" customHeight="1">
      <c r="A130" s="93" t="s">
        <v>269</v>
      </c>
      <c r="B130" s="40"/>
      <c r="C130" s="22" t="s">
        <v>104</v>
      </c>
      <c r="D130" s="85" t="s">
        <v>270</v>
      </c>
      <c r="E130" s="23"/>
      <c r="F130" s="72"/>
      <c r="G130" s="136">
        <f>G131</f>
        <v>617.52</v>
      </c>
      <c r="H130" s="136">
        <f>H131</f>
        <v>557.3</v>
      </c>
      <c r="I130" s="136">
        <f>I131</f>
        <v>590.8</v>
      </c>
      <c r="J130" s="81">
        <f>J131</f>
        <v>594</v>
      </c>
      <c r="K130" s="169">
        <f t="shared" si="1"/>
        <v>96.1912164788185</v>
      </c>
    </row>
    <row r="131" spans="1:11" ht="38.25" customHeight="1">
      <c r="A131" s="86" t="s">
        <v>308</v>
      </c>
      <c r="B131" s="40"/>
      <c r="C131" s="22" t="s">
        <v>104</v>
      </c>
      <c r="D131" s="85" t="s">
        <v>270</v>
      </c>
      <c r="E131" s="85" t="s">
        <v>301</v>
      </c>
      <c r="F131" s="72"/>
      <c r="G131" s="136">
        <v>617.52</v>
      </c>
      <c r="H131" s="54">
        <v>557.3</v>
      </c>
      <c r="I131" s="155">
        <v>590.8</v>
      </c>
      <c r="J131" s="55">
        <v>594</v>
      </c>
      <c r="K131" s="169">
        <f t="shared" si="1"/>
        <v>96.1912164788185</v>
      </c>
    </row>
    <row r="132" spans="1:11" ht="195" customHeight="1" hidden="1">
      <c r="A132" s="21" t="s">
        <v>217</v>
      </c>
      <c r="B132" s="40"/>
      <c r="C132" s="22" t="s">
        <v>104</v>
      </c>
      <c r="D132" s="23" t="s">
        <v>210</v>
      </c>
      <c r="E132" s="23"/>
      <c r="F132" s="72"/>
      <c r="G132" s="81">
        <v>0</v>
      </c>
      <c r="H132" s="54"/>
      <c r="I132" s="155"/>
      <c r="J132" s="55"/>
      <c r="K132" s="169" t="e">
        <f t="shared" si="1"/>
        <v>#DIV/0!</v>
      </c>
    </row>
    <row r="133" spans="1:11" ht="40.5" customHeight="1" hidden="1">
      <c r="A133" s="28" t="s">
        <v>146</v>
      </c>
      <c r="B133" s="40"/>
      <c r="C133" s="22" t="s">
        <v>104</v>
      </c>
      <c r="D133" s="23" t="s">
        <v>210</v>
      </c>
      <c r="E133" s="23" t="s">
        <v>130</v>
      </c>
      <c r="F133" s="72"/>
      <c r="G133" s="81">
        <v>0</v>
      </c>
      <c r="H133" s="54"/>
      <c r="I133" s="155"/>
      <c r="J133" s="55"/>
      <c r="K133" s="169" t="e">
        <f t="shared" si="1"/>
        <v>#DIV/0!</v>
      </c>
    </row>
    <row r="134" spans="1:11" ht="57.75" customHeight="1" hidden="1">
      <c r="A134" s="86" t="s">
        <v>253</v>
      </c>
      <c r="B134" s="40"/>
      <c r="C134" s="84" t="s">
        <v>254</v>
      </c>
      <c r="D134" s="85" t="s">
        <v>255</v>
      </c>
      <c r="E134" s="23"/>
      <c r="F134" s="72"/>
      <c r="G134" s="81">
        <v>0</v>
      </c>
      <c r="H134" s="54"/>
      <c r="I134" s="155"/>
      <c r="J134" s="55"/>
      <c r="K134" s="169" t="e">
        <f t="shared" si="1"/>
        <v>#DIV/0!</v>
      </c>
    </row>
    <row r="135" spans="1:11" ht="40.5" customHeight="1" hidden="1">
      <c r="A135" s="28" t="s">
        <v>146</v>
      </c>
      <c r="B135" s="40"/>
      <c r="C135" s="84" t="s">
        <v>104</v>
      </c>
      <c r="D135" s="85" t="s">
        <v>255</v>
      </c>
      <c r="E135" s="85" t="s">
        <v>130</v>
      </c>
      <c r="F135" s="72"/>
      <c r="G135" s="81">
        <v>0</v>
      </c>
      <c r="H135" s="54"/>
      <c r="I135" s="155"/>
      <c r="J135" s="55"/>
      <c r="K135" s="169" t="e">
        <f t="shared" si="1"/>
        <v>#DIV/0!</v>
      </c>
    </row>
    <row r="136" spans="1:11" ht="62.25" customHeight="1" hidden="1">
      <c r="A136" s="86" t="s">
        <v>260</v>
      </c>
      <c r="B136" s="40"/>
      <c r="C136" s="84" t="s">
        <v>104</v>
      </c>
      <c r="D136" s="85" t="s">
        <v>255</v>
      </c>
      <c r="E136" s="85"/>
      <c r="F136" s="72"/>
      <c r="G136" s="81">
        <v>0</v>
      </c>
      <c r="H136" s="54"/>
      <c r="I136" s="155"/>
      <c r="J136" s="55"/>
      <c r="K136" s="169" t="e">
        <f t="shared" si="1"/>
        <v>#DIV/0!</v>
      </c>
    </row>
    <row r="137" spans="1:11" ht="40.5" customHeight="1" hidden="1">
      <c r="A137" s="28" t="s">
        <v>146</v>
      </c>
      <c r="B137" s="40"/>
      <c r="C137" s="84" t="s">
        <v>104</v>
      </c>
      <c r="D137" s="85" t="s">
        <v>255</v>
      </c>
      <c r="E137" s="85" t="s">
        <v>130</v>
      </c>
      <c r="F137" s="72"/>
      <c r="G137" s="81">
        <v>0</v>
      </c>
      <c r="H137" s="54"/>
      <c r="I137" s="155"/>
      <c r="J137" s="55"/>
      <c r="K137" s="169" t="e">
        <f t="shared" si="1"/>
        <v>#DIV/0!</v>
      </c>
    </row>
    <row r="138" spans="1:11" ht="46.5" customHeight="1" hidden="1">
      <c r="A138" s="86" t="s">
        <v>261</v>
      </c>
      <c r="B138" s="40"/>
      <c r="C138" s="84" t="s">
        <v>104</v>
      </c>
      <c r="D138" s="85" t="s">
        <v>259</v>
      </c>
      <c r="E138" s="85"/>
      <c r="F138" s="72"/>
      <c r="G138" s="81">
        <v>0</v>
      </c>
      <c r="H138" s="54"/>
      <c r="I138" s="155"/>
      <c r="J138" s="55"/>
      <c r="K138" s="169" t="e">
        <f t="shared" si="1"/>
        <v>#DIV/0!</v>
      </c>
    </row>
    <row r="139" spans="1:11" ht="40.5" customHeight="1" hidden="1">
      <c r="A139" s="28" t="s">
        <v>146</v>
      </c>
      <c r="B139" s="40"/>
      <c r="C139" s="84" t="s">
        <v>104</v>
      </c>
      <c r="D139" s="85" t="s">
        <v>259</v>
      </c>
      <c r="E139" s="85" t="s">
        <v>130</v>
      </c>
      <c r="F139" s="72"/>
      <c r="G139" s="81">
        <v>0</v>
      </c>
      <c r="H139" s="54"/>
      <c r="I139" s="155"/>
      <c r="J139" s="55"/>
      <c r="K139" s="169" t="e">
        <f t="shared" si="1"/>
        <v>#DIV/0!</v>
      </c>
    </row>
    <row r="140" spans="1:11" ht="116.25" customHeight="1" hidden="1">
      <c r="A140" s="28" t="s">
        <v>231</v>
      </c>
      <c r="B140" s="40"/>
      <c r="C140" s="84" t="s">
        <v>104</v>
      </c>
      <c r="D140" s="85" t="s">
        <v>232</v>
      </c>
      <c r="E140" s="23"/>
      <c r="F140" s="72"/>
      <c r="G140" s="81">
        <f>G144+G148+G146</f>
        <v>70.98</v>
      </c>
      <c r="H140" s="54"/>
      <c r="I140" s="155"/>
      <c r="J140" s="55"/>
      <c r="K140" s="169">
        <f t="shared" si="1"/>
        <v>0</v>
      </c>
    </row>
    <row r="141" spans="1:11" ht="143.25" customHeight="1">
      <c r="A141" s="86" t="s">
        <v>20</v>
      </c>
      <c r="B141" s="40"/>
      <c r="C141" s="84" t="s">
        <v>104</v>
      </c>
      <c r="D141" s="49" t="s">
        <v>12</v>
      </c>
      <c r="E141" s="23"/>
      <c r="F141" s="72"/>
      <c r="G141" s="81">
        <v>796.5</v>
      </c>
      <c r="H141" s="54"/>
      <c r="I141" s="155"/>
      <c r="J141" s="55">
        <v>796.5</v>
      </c>
      <c r="K141" s="169">
        <f t="shared" si="1"/>
        <v>100</v>
      </c>
    </row>
    <row r="142" spans="1:11" ht="35.25" customHeight="1">
      <c r="A142" s="28" t="s">
        <v>146</v>
      </c>
      <c r="B142" s="40"/>
      <c r="C142" s="84" t="s">
        <v>104</v>
      </c>
      <c r="D142" s="49" t="s">
        <v>12</v>
      </c>
      <c r="E142" s="23" t="s">
        <v>301</v>
      </c>
      <c r="F142" s="72"/>
      <c r="G142" s="81">
        <v>796.5</v>
      </c>
      <c r="H142" s="54"/>
      <c r="I142" s="155"/>
      <c r="J142" s="55">
        <v>796.5</v>
      </c>
      <c r="K142" s="169">
        <f t="shared" si="1"/>
        <v>100</v>
      </c>
    </row>
    <row r="143" spans="1:11" ht="106.5" customHeight="1">
      <c r="A143" s="110" t="s">
        <v>271</v>
      </c>
      <c r="B143" s="38"/>
      <c r="C143" s="39" t="s">
        <v>254</v>
      </c>
      <c r="D143" s="41" t="s">
        <v>272</v>
      </c>
      <c r="E143" s="41"/>
      <c r="F143" s="67"/>
      <c r="G143" s="78">
        <f>G145+G146+G166</f>
        <v>2917.63</v>
      </c>
      <c r="H143" s="78">
        <f>H145+H146+H166</f>
        <v>2874.53</v>
      </c>
      <c r="I143" s="78">
        <f>I145+I146+I166</f>
        <v>2874.53</v>
      </c>
      <c r="J143" s="78">
        <f>J145+J146+J166</f>
        <v>2917.6</v>
      </c>
      <c r="K143" s="169">
        <f t="shared" si="1"/>
        <v>99.9989717681817</v>
      </c>
    </row>
    <row r="144" spans="1:11" ht="127.5" customHeight="1">
      <c r="A144" s="86" t="s">
        <v>314</v>
      </c>
      <c r="B144" s="40"/>
      <c r="C144" s="84" t="s">
        <v>104</v>
      </c>
      <c r="D144" s="85" t="s">
        <v>273</v>
      </c>
      <c r="E144" s="23"/>
      <c r="F144" s="72"/>
      <c r="G144" s="81">
        <v>43.1</v>
      </c>
      <c r="H144" s="55">
        <v>0</v>
      </c>
      <c r="I144" s="157">
        <v>0</v>
      </c>
      <c r="J144" s="55">
        <v>43.07</v>
      </c>
      <c r="K144" s="169">
        <f t="shared" si="1"/>
        <v>99.93039443155453</v>
      </c>
    </row>
    <row r="145" spans="1:11" ht="22.5" customHeight="1">
      <c r="A145" s="86" t="s">
        <v>313</v>
      </c>
      <c r="B145" s="40"/>
      <c r="C145" s="84" t="s">
        <v>104</v>
      </c>
      <c r="D145" s="85" t="s">
        <v>273</v>
      </c>
      <c r="E145" s="85" t="s">
        <v>303</v>
      </c>
      <c r="F145" s="72"/>
      <c r="G145" s="81">
        <v>43.1</v>
      </c>
      <c r="H145" s="55">
        <v>0</v>
      </c>
      <c r="I145" s="157">
        <v>0</v>
      </c>
      <c r="J145" s="55">
        <v>43.07</v>
      </c>
      <c r="K145" s="169">
        <f t="shared" si="1"/>
        <v>99.93039443155453</v>
      </c>
    </row>
    <row r="146" spans="1:11" ht="102" customHeight="1">
      <c r="A146" s="86" t="s">
        <v>284</v>
      </c>
      <c r="B146" s="40"/>
      <c r="C146" s="84" t="s">
        <v>104</v>
      </c>
      <c r="D146" s="85" t="s">
        <v>274</v>
      </c>
      <c r="E146" s="85" t="s">
        <v>303</v>
      </c>
      <c r="F146" s="72"/>
      <c r="G146" s="81">
        <f>G147</f>
        <v>27.88</v>
      </c>
      <c r="H146" s="81">
        <f>H147</f>
        <v>27.88</v>
      </c>
      <c r="I146" s="81">
        <f>I147</f>
        <v>27.88</v>
      </c>
      <c r="J146" s="81">
        <f>J147</f>
        <v>27.88</v>
      </c>
      <c r="K146" s="169">
        <f t="shared" si="1"/>
        <v>100</v>
      </c>
    </row>
    <row r="147" spans="1:11" ht="19.5" customHeight="1">
      <c r="A147" s="86" t="s">
        <v>313</v>
      </c>
      <c r="B147" s="40"/>
      <c r="C147" s="84" t="s">
        <v>104</v>
      </c>
      <c r="D147" s="85" t="s">
        <v>274</v>
      </c>
      <c r="E147" s="85" t="s">
        <v>303</v>
      </c>
      <c r="F147" s="72"/>
      <c r="G147" s="81">
        <v>27.88</v>
      </c>
      <c r="H147" s="81">
        <v>27.88</v>
      </c>
      <c r="I147" s="81">
        <v>27.88</v>
      </c>
      <c r="J147" s="81">
        <v>27.88</v>
      </c>
      <c r="K147" s="169">
        <f t="shared" si="1"/>
        <v>100</v>
      </c>
    </row>
    <row r="148" spans="1:11" ht="167.25" customHeight="1" hidden="1">
      <c r="A148" s="86" t="s">
        <v>236</v>
      </c>
      <c r="B148" s="40"/>
      <c r="C148" s="84" t="s">
        <v>104</v>
      </c>
      <c r="D148" s="85" t="s">
        <v>235</v>
      </c>
      <c r="E148" s="85"/>
      <c r="F148" s="72"/>
      <c r="G148" s="81">
        <v>0</v>
      </c>
      <c r="H148" s="54"/>
      <c r="I148" s="155"/>
      <c r="J148" s="55"/>
      <c r="K148" s="169" t="e">
        <f t="shared" si="1"/>
        <v>#DIV/0!</v>
      </c>
    </row>
    <row r="149" spans="1:11" ht="40.5" customHeight="1" hidden="1">
      <c r="A149" s="86" t="s">
        <v>234</v>
      </c>
      <c r="B149" s="40"/>
      <c r="C149" s="84" t="s">
        <v>104</v>
      </c>
      <c r="D149" s="85" t="s">
        <v>235</v>
      </c>
      <c r="E149" s="85" t="s">
        <v>233</v>
      </c>
      <c r="F149" s="72"/>
      <c r="G149" s="81">
        <v>0</v>
      </c>
      <c r="H149" s="54"/>
      <c r="I149" s="155"/>
      <c r="J149" s="55"/>
      <c r="K149" s="169" t="e">
        <f aca="true" t="shared" si="3" ref="K149:K212">J149/G149*100</f>
        <v>#DIV/0!</v>
      </c>
    </row>
    <row r="150" spans="1:11" ht="40.5" customHeight="1" hidden="1">
      <c r="A150" s="86"/>
      <c r="B150" s="40"/>
      <c r="C150" s="84"/>
      <c r="D150" s="85"/>
      <c r="E150" s="85"/>
      <c r="F150" s="72"/>
      <c r="G150" s="81"/>
      <c r="H150" s="54"/>
      <c r="I150" s="155"/>
      <c r="J150" s="55"/>
      <c r="K150" s="169" t="e">
        <f t="shared" si="3"/>
        <v>#DIV/0!</v>
      </c>
    </row>
    <row r="151" spans="1:11" ht="81.75" customHeight="1" hidden="1">
      <c r="A151" s="21" t="s">
        <v>169</v>
      </c>
      <c r="B151" s="40"/>
      <c r="C151" s="22" t="s">
        <v>104</v>
      </c>
      <c r="D151" s="23" t="s">
        <v>170</v>
      </c>
      <c r="E151" s="23"/>
      <c r="F151" s="72">
        <f>F152</f>
        <v>-497</v>
      </c>
      <c r="G151" s="82">
        <v>0</v>
      </c>
      <c r="H151" s="54"/>
      <c r="I151" s="155"/>
      <c r="J151" s="55"/>
      <c r="K151" s="169" t="e">
        <f t="shared" si="3"/>
        <v>#DIV/0!</v>
      </c>
    </row>
    <row r="152" spans="1:11" ht="36" customHeight="1" hidden="1">
      <c r="A152" s="24" t="s">
        <v>54</v>
      </c>
      <c r="B152" s="40"/>
      <c r="C152" s="22" t="s">
        <v>104</v>
      </c>
      <c r="D152" s="23" t="s">
        <v>80</v>
      </c>
      <c r="E152" s="23" t="s">
        <v>55</v>
      </c>
      <c r="F152" s="72">
        <v>-497</v>
      </c>
      <c r="G152" s="83"/>
      <c r="H152" s="54"/>
      <c r="I152" s="155"/>
      <c r="J152" s="55"/>
      <c r="K152" s="169" t="e">
        <f t="shared" si="3"/>
        <v>#DIV/0!</v>
      </c>
    </row>
    <row r="153" spans="1:11" ht="17.25" customHeight="1" hidden="1">
      <c r="A153" s="69"/>
      <c r="B153" s="38"/>
      <c r="C153" s="22"/>
      <c r="D153" s="23"/>
      <c r="E153" s="23"/>
      <c r="F153" s="72"/>
      <c r="G153" s="54"/>
      <c r="H153" s="54"/>
      <c r="I153" s="155"/>
      <c r="J153" s="55"/>
      <c r="K153" s="169" t="e">
        <f t="shared" si="3"/>
        <v>#DIV/0!</v>
      </c>
    </row>
    <row r="154" spans="1:11" ht="17.25" customHeight="1" hidden="1">
      <c r="A154" s="69" t="s">
        <v>105</v>
      </c>
      <c r="B154" s="38"/>
      <c r="C154" s="22" t="s">
        <v>104</v>
      </c>
      <c r="D154" s="23" t="s">
        <v>98</v>
      </c>
      <c r="E154" s="23" t="s">
        <v>37</v>
      </c>
      <c r="F154" s="72">
        <f>F155</f>
        <v>0</v>
      </c>
      <c r="G154" s="54"/>
      <c r="H154" s="54"/>
      <c r="I154" s="155"/>
      <c r="J154" s="55"/>
      <c r="K154" s="169" t="e">
        <f t="shared" si="3"/>
        <v>#DIV/0!</v>
      </c>
    </row>
    <row r="155" spans="1:11" ht="17.25" customHeight="1" hidden="1">
      <c r="A155" s="69" t="s">
        <v>106</v>
      </c>
      <c r="B155" s="38"/>
      <c r="C155" s="22" t="s">
        <v>104</v>
      </c>
      <c r="D155" s="23" t="s">
        <v>98</v>
      </c>
      <c r="E155" s="23" t="s">
        <v>65</v>
      </c>
      <c r="F155" s="72">
        <v>0</v>
      </c>
      <c r="G155" s="54"/>
      <c r="H155" s="54"/>
      <c r="I155" s="155"/>
      <c r="J155" s="55"/>
      <c r="K155" s="169" t="e">
        <f t="shared" si="3"/>
        <v>#DIV/0!</v>
      </c>
    </row>
    <row r="156" spans="1:11" ht="17.25" customHeight="1" hidden="1">
      <c r="A156" s="68" t="s">
        <v>118</v>
      </c>
      <c r="B156" s="38"/>
      <c r="C156" s="39" t="s">
        <v>119</v>
      </c>
      <c r="D156" s="41" t="s">
        <v>112</v>
      </c>
      <c r="E156" s="41" t="s">
        <v>37</v>
      </c>
      <c r="F156" s="67">
        <v>0</v>
      </c>
      <c r="G156" s="54"/>
      <c r="H156" s="54"/>
      <c r="I156" s="155"/>
      <c r="J156" s="55"/>
      <c r="K156" s="169" t="e">
        <f t="shared" si="3"/>
        <v>#DIV/0!</v>
      </c>
    </row>
    <row r="157" spans="1:11" ht="28.5" customHeight="1" hidden="1">
      <c r="A157" s="69" t="s">
        <v>121</v>
      </c>
      <c r="B157" s="38"/>
      <c r="C157" s="22" t="s">
        <v>119</v>
      </c>
      <c r="D157" s="23" t="s">
        <v>120</v>
      </c>
      <c r="E157" s="23" t="s">
        <v>37</v>
      </c>
      <c r="F157" s="72">
        <v>0</v>
      </c>
      <c r="G157" s="54"/>
      <c r="H157" s="54"/>
      <c r="I157" s="155"/>
      <c r="J157" s="55"/>
      <c r="K157" s="169" t="e">
        <f t="shared" si="3"/>
        <v>#DIV/0!</v>
      </c>
    </row>
    <row r="158" spans="1:11" ht="17.25" customHeight="1" hidden="1">
      <c r="A158" s="28" t="s">
        <v>108</v>
      </c>
      <c r="B158" s="38"/>
      <c r="C158" s="22" t="s">
        <v>119</v>
      </c>
      <c r="D158" s="23" t="s">
        <v>120</v>
      </c>
      <c r="E158" s="23" t="s">
        <v>109</v>
      </c>
      <c r="F158" s="72">
        <v>0</v>
      </c>
      <c r="G158" s="54"/>
      <c r="H158" s="54"/>
      <c r="I158" s="155"/>
      <c r="J158" s="55"/>
      <c r="K158" s="169" t="e">
        <f t="shared" si="3"/>
        <v>#DIV/0!</v>
      </c>
    </row>
    <row r="159" spans="1:11" ht="9.75" customHeight="1" hidden="1">
      <c r="A159" s="69"/>
      <c r="B159" s="38"/>
      <c r="C159" s="22"/>
      <c r="D159" s="23"/>
      <c r="E159" s="23"/>
      <c r="F159" s="72"/>
      <c r="G159" s="54"/>
      <c r="H159" s="54"/>
      <c r="I159" s="155"/>
      <c r="J159" s="55"/>
      <c r="K159" s="169" t="e">
        <f t="shared" si="3"/>
        <v>#DIV/0!</v>
      </c>
    </row>
    <row r="160" spans="1:11" ht="140.25" customHeight="1" hidden="1">
      <c r="A160" s="28" t="s">
        <v>174</v>
      </c>
      <c r="B160" s="38"/>
      <c r="C160" s="22" t="s">
        <v>104</v>
      </c>
      <c r="D160" s="23" t="s">
        <v>211</v>
      </c>
      <c r="E160" s="23"/>
      <c r="F160" s="72"/>
      <c r="G160" s="55">
        <v>0</v>
      </c>
      <c r="H160" s="54"/>
      <c r="I160" s="155"/>
      <c r="J160" s="55"/>
      <c r="K160" s="169" t="e">
        <f t="shared" si="3"/>
        <v>#DIV/0!</v>
      </c>
    </row>
    <row r="161" spans="1:11" ht="164.25" customHeight="1" hidden="1">
      <c r="A161" s="28" t="s">
        <v>212</v>
      </c>
      <c r="B161" s="38"/>
      <c r="C161" s="22" t="s">
        <v>104</v>
      </c>
      <c r="D161" s="23" t="s">
        <v>213</v>
      </c>
      <c r="E161" s="23"/>
      <c r="F161" s="72"/>
      <c r="G161" s="55">
        <v>0</v>
      </c>
      <c r="H161" s="54"/>
      <c r="I161" s="155"/>
      <c r="J161" s="55"/>
      <c r="K161" s="169" t="e">
        <f t="shared" si="3"/>
        <v>#DIV/0!</v>
      </c>
    </row>
    <row r="162" spans="1:11" ht="80.25" customHeight="1" hidden="1">
      <c r="A162" s="28"/>
      <c r="B162" s="38"/>
      <c r="C162" s="22"/>
      <c r="D162" s="23"/>
      <c r="E162" s="23"/>
      <c r="F162" s="72"/>
      <c r="G162" s="55"/>
      <c r="H162" s="54"/>
      <c r="I162" s="155"/>
      <c r="J162" s="55"/>
      <c r="K162" s="169" t="e">
        <f t="shared" si="3"/>
        <v>#DIV/0!</v>
      </c>
    </row>
    <row r="163" spans="1:11" ht="38.25" customHeight="1" hidden="1">
      <c r="A163" s="21"/>
      <c r="B163" s="38"/>
      <c r="C163" s="22"/>
      <c r="D163" s="23"/>
      <c r="E163" s="23"/>
      <c r="F163" s="72"/>
      <c r="G163" s="55"/>
      <c r="H163" s="54"/>
      <c r="I163" s="155"/>
      <c r="J163" s="55"/>
      <c r="K163" s="169" t="e">
        <f t="shared" si="3"/>
        <v>#DIV/0!</v>
      </c>
    </row>
    <row r="164" spans="1:11" ht="31.5" customHeight="1" hidden="1">
      <c r="A164" s="21"/>
      <c r="B164" s="38"/>
      <c r="C164" s="22"/>
      <c r="D164" s="23"/>
      <c r="E164" s="23"/>
      <c r="F164" s="72"/>
      <c r="G164" s="55"/>
      <c r="H164" s="54"/>
      <c r="I164" s="155"/>
      <c r="J164" s="55"/>
      <c r="K164" s="169" t="e">
        <f t="shared" si="3"/>
        <v>#DIV/0!</v>
      </c>
    </row>
    <row r="165" spans="1:11" ht="39" customHeight="1" hidden="1">
      <c r="A165" s="28" t="s">
        <v>146</v>
      </c>
      <c r="B165" s="38"/>
      <c r="C165" s="22" t="s">
        <v>104</v>
      </c>
      <c r="D165" s="23" t="s">
        <v>213</v>
      </c>
      <c r="E165" s="23" t="s">
        <v>130</v>
      </c>
      <c r="F165" s="72"/>
      <c r="G165" s="55">
        <v>0</v>
      </c>
      <c r="H165" s="54"/>
      <c r="I165" s="155"/>
      <c r="J165" s="55"/>
      <c r="K165" s="169" t="e">
        <f t="shared" si="3"/>
        <v>#DIV/0!</v>
      </c>
    </row>
    <row r="166" spans="1:11" ht="115.5" customHeight="1">
      <c r="A166" s="28" t="s">
        <v>21</v>
      </c>
      <c r="B166" s="38"/>
      <c r="C166" s="22" t="s">
        <v>104</v>
      </c>
      <c r="D166" s="23" t="s">
        <v>22</v>
      </c>
      <c r="E166" s="23"/>
      <c r="F166" s="72"/>
      <c r="G166" s="55">
        <f>G167</f>
        <v>2846.65</v>
      </c>
      <c r="H166" s="55">
        <f>H167</f>
        <v>2846.65</v>
      </c>
      <c r="I166" s="55">
        <f>I167</f>
        <v>2846.65</v>
      </c>
      <c r="J166" s="55">
        <f>J167</f>
        <v>2846.65</v>
      </c>
      <c r="K166" s="169">
        <f t="shared" si="3"/>
        <v>100</v>
      </c>
    </row>
    <row r="167" spans="1:11" ht="15.75" customHeight="1">
      <c r="A167" s="28" t="s">
        <v>313</v>
      </c>
      <c r="B167" s="38"/>
      <c r="C167" s="22" t="s">
        <v>104</v>
      </c>
      <c r="D167" s="23" t="s">
        <v>22</v>
      </c>
      <c r="E167" s="23" t="s">
        <v>303</v>
      </c>
      <c r="F167" s="72"/>
      <c r="G167" s="55">
        <v>2846.65</v>
      </c>
      <c r="H167" s="55">
        <v>2846.65</v>
      </c>
      <c r="I167" s="55">
        <v>2846.65</v>
      </c>
      <c r="J167" s="55">
        <v>2846.65</v>
      </c>
      <c r="K167" s="169">
        <f t="shared" si="3"/>
        <v>100</v>
      </c>
    </row>
    <row r="168" spans="1:11" ht="56.25" customHeight="1">
      <c r="A168" s="110" t="s">
        <v>5</v>
      </c>
      <c r="B168" s="38"/>
      <c r="C168" s="84" t="s">
        <v>104</v>
      </c>
      <c r="D168" s="85" t="s">
        <v>227</v>
      </c>
      <c r="E168" s="23"/>
      <c r="F168" s="72"/>
      <c r="G168" s="55">
        <f>G169+G174</f>
        <v>208.82</v>
      </c>
      <c r="H168" s="55">
        <f>H169+H174</f>
        <v>208.82</v>
      </c>
      <c r="I168" s="55">
        <f>I169+I174</f>
        <v>208.82</v>
      </c>
      <c r="J168" s="55">
        <f>J169+J174</f>
        <v>208.82</v>
      </c>
      <c r="K168" s="169">
        <f t="shared" si="3"/>
        <v>100</v>
      </c>
    </row>
    <row r="169" spans="1:11" ht="39" customHeight="1">
      <c r="A169" s="110" t="s">
        <v>226</v>
      </c>
      <c r="B169" s="38"/>
      <c r="C169" s="84" t="s">
        <v>104</v>
      </c>
      <c r="D169" s="85" t="s">
        <v>228</v>
      </c>
      <c r="E169" s="23"/>
      <c r="F169" s="72"/>
      <c r="G169" s="55">
        <f aca="true" t="shared" si="4" ref="G169:J170">G170</f>
        <v>14.57</v>
      </c>
      <c r="H169" s="55">
        <f t="shared" si="4"/>
        <v>14.57</v>
      </c>
      <c r="I169" s="55">
        <f t="shared" si="4"/>
        <v>14.57</v>
      </c>
      <c r="J169" s="55">
        <f t="shared" si="4"/>
        <v>14.57</v>
      </c>
      <c r="K169" s="169">
        <f t="shared" si="3"/>
        <v>100</v>
      </c>
    </row>
    <row r="170" spans="1:11" ht="112.5" customHeight="1">
      <c r="A170" s="86" t="s">
        <v>6</v>
      </c>
      <c r="B170" s="38"/>
      <c r="C170" s="84" t="s">
        <v>104</v>
      </c>
      <c r="D170" s="85" t="s">
        <v>7</v>
      </c>
      <c r="E170" s="23"/>
      <c r="F170" s="72"/>
      <c r="G170" s="55">
        <f t="shared" si="4"/>
        <v>14.57</v>
      </c>
      <c r="H170" s="55">
        <f t="shared" si="4"/>
        <v>14.57</v>
      </c>
      <c r="I170" s="55">
        <f t="shared" si="4"/>
        <v>14.57</v>
      </c>
      <c r="J170" s="55">
        <f t="shared" si="4"/>
        <v>14.57</v>
      </c>
      <c r="K170" s="169">
        <f t="shared" si="3"/>
        <v>100</v>
      </c>
    </row>
    <row r="171" spans="1:11" ht="27.75" customHeight="1">
      <c r="A171" s="86" t="s">
        <v>308</v>
      </c>
      <c r="B171" s="38"/>
      <c r="C171" s="84" t="s">
        <v>104</v>
      </c>
      <c r="D171" s="85" t="s">
        <v>7</v>
      </c>
      <c r="E171" s="85" t="s">
        <v>301</v>
      </c>
      <c r="F171" s="72"/>
      <c r="G171" s="55">
        <v>14.57</v>
      </c>
      <c r="H171" s="55">
        <v>14.57</v>
      </c>
      <c r="I171" s="55">
        <v>14.57</v>
      </c>
      <c r="J171" s="55">
        <v>14.57</v>
      </c>
      <c r="K171" s="169">
        <f t="shared" si="3"/>
        <v>100</v>
      </c>
    </row>
    <row r="172" spans="1:11" ht="81" customHeight="1" hidden="1">
      <c r="A172" s="106" t="s">
        <v>248</v>
      </c>
      <c r="B172" s="38"/>
      <c r="C172" s="87" t="s">
        <v>104</v>
      </c>
      <c r="D172" s="49" t="s">
        <v>239</v>
      </c>
      <c r="E172" s="85"/>
      <c r="F172" s="72"/>
      <c r="G172" s="55">
        <v>0</v>
      </c>
      <c r="H172" s="54"/>
      <c r="I172" s="155"/>
      <c r="J172" s="55"/>
      <c r="K172" s="169" t="e">
        <f t="shared" si="3"/>
        <v>#DIV/0!</v>
      </c>
    </row>
    <row r="173" spans="1:11" ht="43.5" customHeight="1" hidden="1">
      <c r="A173" s="86" t="s">
        <v>146</v>
      </c>
      <c r="B173" s="38"/>
      <c r="C173" s="87" t="s">
        <v>104</v>
      </c>
      <c r="D173" s="49" t="s">
        <v>239</v>
      </c>
      <c r="E173" s="49" t="s">
        <v>130</v>
      </c>
      <c r="F173" s="72"/>
      <c r="G173" s="55">
        <v>0</v>
      </c>
      <c r="H173" s="54"/>
      <c r="I173" s="155"/>
      <c r="J173" s="55"/>
      <c r="K173" s="169" t="e">
        <f t="shared" si="3"/>
        <v>#DIV/0!</v>
      </c>
    </row>
    <row r="174" spans="1:11" ht="76.5" customHeight="1">
      <c r="A174" s="86" t="s">
        <v>23</v>
      </c>
      <c r="B174" s="38"/>
      <c r="C174" s="87" t="s">
        <v>104</v>
      </c>
      <c r="D174" s="49" t="s">
        <v>245</v>
      </c>
      <c r="E174" s="49"/>
      <c r="F174" s="72"/>
      <c r="G174" s="55">
        <v>194.25</v>
      </c>
      <c r="H174" s="55">
        <v>194.25</v>
      </c>
      <c r="I174" s="55">
        <v>194.25</v>
      </c>
      <c r="J174" s="55">
        <v>194.25</v>
      </c>
      <c r="K174" s="169">
        <f t="shared" si="3"/>
        <v>100</v>
      </c>
    </row>
    <row r="175" spans="1:11" ht="33.75" customHeight="1">
      <c r="A175" s="86" t="s">
        <v>308</v>
      </c>
      <c r="B175" s="38"/>
      <c r="C175" s="87" t="s">
        <v>104</v>
      </c>
      <c r="D175" s="49" t="s">
        <v>245</v>
      </c>
      <c r="E175" s="49" t="s">
        <v>301</v>
      </c>
      <c r="F175" s="72"/>
      <c r="G175" s="55">
        <v>194.25</v>
      </c>
      <c r="H175" s="55">
        <v>194.25</v>
      </c>
      <c r="I175" s="55">
        <v>194.25</v>
      </c>
      <c r="J175" s="55">
        <v>194.25</v>
      </c>
      <c r="K175" s="169">
        <f t="shared" si="3"/>
        <v>100</v>
      </c>
    </row>
    <row r="176" spans="1:11" ht="18.75" customHeight="1">
      <c r="A176" s="86" t="s">
        <v>176</v>
      </c>
      <c r="B176" s="38"/>
      <c r="C176" s="87" t="s">
        <v>104</v>
      </c>
      <c r="D176" s="49" t="s">
        <v>159</v>
      </c>
      <c r="E176" s="49"/>
      <c r="F176" s="72"/>
      <c r="G176" s="55">
        <v>20</v>
      </c>
      <c r="H176" s="55">
        <v>20</v>
      </c>
      <c r="I176" s="55">
        <v>20</v>
      </c>
      <c r="J176" s="55">
        <v>20</v>
      </c>
      <c r="K176" s="169">
        <f t="shared" si="3"/>
        <v>100</v>
      </c>
    </row>
    <row r="177" spans="1:11" ht="36.75" customHeight="1">
      <c r="A177" s="86" t="s">
        <v>256</v>
      </c>
      <c r="B177" s="38"/>
      <c r="C177" s="87" t="s">
        <v>104</v>
      </c>
      <c r="D177" s="49" t="s">
        <v>328</v>
      </c>
      <c r="E177" s="49"/>
      <c r="F177" s="72"/>
      <c r="G177" s="55">
        <v>20</v>
      </c>
      <c r="H177" s="55">
        <v>20</v>
      </c>
      <c r="I177" s="55">
        <v>20</v>
      </c>
      <c r="J177" s="55">
        <v>20</v>
      </c>
      <c r="K177" s="169">
        <f t="shared" si="3"/>
        <v>100</v>
      </c>
    </row>
    <row r="178" spans="1:11" ht="20.25" customHeight="1">
      <c r="A178" s="86" t="s">
        <v>309</v>
      </c>
      <c r="B178" s="38"/>
      <c r="C178" s="87" t="s">
        <v>104</v>
      </c>
      <c r="D178" s="49" t="s">
        <v>328</v>
      </c>
      <c r="E178" s="49" t="s">
        <v>302</v>
      </c>
      <c r="F178" s="72"/>
      <c r="G178" s="55">
        <v>20</v>
      </c>
      <c r="H178" s="55">
        <v>20</v>
      </c>
      <c r="I178" s="55">
        <v>20</v>
      </c>
      <c r="J178" s="55">
        <v>20</v>
      </c>
      <c r="K178" s="169">
        <f t="shared" si="3"/>
        <v>100</v>
      </c>
    </row>
    <row r="179" spans="1:11" ht="22.5" customHeight="1">
      <c r="A179" s="68" t="s">
        <v>95</v>
      </c>
      <c r="B179" s="34"/>
      <c r="C179" s="39" t="s">
        <v>96</v>
      </c>
      <c r="D179" s="41" t="s">
        <v>152</v>
      </c>
      <c r="E179" s="41"/>
      <c r="F179" s="67">
        <f>F182+F186</f>
        <v>-63</v>
      </c>
      <c r="G179" s="57">
        <f>G182+G186+G189</f>
        <v>80</v>
      </c>
      <c r="H179" s="57">
        <f>H182+H186+H189</f>
        <v>0</v>
      </c>
      <c r="I179" s="57">
        <f>I182+I186+I189</f>
        <v>0</v>
      </c>
      <c r="J179" s="57">
        <v>70.75</v>
      </c>
      <c r="K179" s="169">
        <f t="shared" si="3"/>
        <v>88.4375</v>
      </c>
    </row>
    <row r="180" spans="1:11" ht="19.5" customHeight="1">
      <c r="A180" s="69" t="s">
        <v>175</v>
      </c>
      <c r="B180" s="137"/>
      <c r="C180" s="22" t="s">
        <v>96</v>
      </c>
      <c r="D180" s="23" t="s">
        <v>157</v>
      </c>
      <c r="E180" s="23"/>
      <c r="F180" s="72"/>
      <c r="G180" s="58">
        <f>G181</f>
        <v>80</v>
      </c>
      <c r="H180" s="54">
        <v>50</v>
      </c>
      <c r="I180" s="155">
        <v>55</v>
      </c>
      <c r="J180" s="55">
        <v>70.75</v>
      </c>
      <c r="K180" s="169">
        <f t="shared" si="3"/>
        <v>88.4375</v>
      </c>
    </row>
    <row r="181" spans="1:11" ht="18" customHeight="1">
      <c r="A181" s="69" t="s">
        <v>176</v>
      </c>
      <c r="B181" s="137"/>
      <c r="C181" s="22" t="s">
        <v>96</v>
      </c>
      <c r="D181" s="23" t="s">
        <v>159</v>
      </c>
      <c r="E181" s="23"/>
      <c r="F181" s="72"/>
      <c r="G181" s="58">
        <f>G183+G186</f>
        <v>80</v>
      </c>
      <c r="H181" s="54">
        <v>50</v>
      </c>
      <c r="I181" s="155">
        <v>55</v>
      </c>
      <c r="J181" s="55">
        <v>70.75</v>
      </c>
      <c r="K181" s="169">
        <f t="shared" si="3"/>
        <v>88.4375</v>
      </c>
    </row>
    <row r="182" spans="1:11" ht="40.5" customHeight="1" hidden="1">
      <c r="A182" s="21" t="s">
        <v>177</v>
      </c>
      <c r="B182" s="34"/>
      <c r="C182" s="22" t="s">
        <v>96</v>
      </c>
      <c r="D182" s="23" t="s">
        <v>168</v>
      </c>
      <c r="E182" s="23" t="s">
        <v>37</v>
      </c>
      <c r="F182" s="61">
        <f>F183</f>
        <v>-30</v>
      </c>
      <c r="G182" s="55">
        <f>G183</f>
        <v>80</v>
      </c>
      <c r="H182" s="54"/>
      <c r="I182" s="155"/>
      <c r="J182" s="55"/>
      <c r="K182" s="169">
        <f t="shared" si="3"/>
        <v>0</v>
      </c>
    </row>
    <row r="183" spans="1:11" ht="33" customHeight="1">
      <c r="A183" s="21" t="s">
        <v>178</v>
      </c>
      <c r="B183" s="34"/>
      <c r="C183" s="22" t="s">
        <v>96</v>
      </c>
      <c r="D183" s="23" t="s">
        <v>168</v>
      </c>
      <c r="E183" s="23"/>
      <c r="F183" s="61">
        <f>F184</f>
        <v>-30</v>
      </c>
      <c r="G183" s="55">
        <f>G185</f>
        <v>80</v>
      </c>
      <c r="H183" s="54">
        <v>50</v>
      </c>
      <c r="I183" s="155">
        <v>55</v>
      </c>
      <c r="J183" s="55">
        <v>70.75</v>
      </c>
      <c r="K183" s="169">
        <f t="shared" si="3"/>
        <v>88.4375</v>
      </c>
    </row>
    <row r="184" spans="1:11" ht="23.25" customHeight="1" hidden="1">
      <c r="A184" s="21" t="s">
        <v>54</v>
      </c>
      <c r="B184" s="34"/>
      <c r="C184" s="22" t="s">
        <v>96</v>
      </c>
      <c r="D184" s="23" t="s">
        <v>97</v>
      </c>
      <c r="E184" s="23" t="s">
        <v>55</v>
      </c>
      <c r="F184" s="61">
        <v>-30</v>
      </c>
      <c r="G184" s="55"/>
      <c r="H184" s="54"/>
      <c r="I184" s="155"/>
      <c r="J184" s="55"/>
      <c r="K184" s="169" t="e">
        <f t="shared" si="3"/>
        <v>#DIV/0!</v>
      </c>
    </row>
    <row r="185" spans="1:11" ht="28.5" customHeight="1">
      <c r="A185" s="86" t="s">
        <v>308</v>
      </c>
      <c r="B185" s="34"/>
      <c r="C185" s="22" t="s">
        <v>96</v>
      </c>
      <c r="D185" s="23" t="s">
        <v>168</v>
      </c>
      <c r="E185" s="85" t="s">
        <v>301</v>
      </c>
      <c r="F185" s="61"/>
      <c r="G185" s="55">
        <v>80</v>
      </c>
      <c r="H185" s="54">
        <v>50</v>
      </c>
      <c r="I185" s="155">
        <v>55</v>
      </c>
      <c r="J185" s="55">
        <v>70.75</v>
      </c>
      <c r="K185" s="169">
        <f t="shared" si="3"/>
        <v>88.4375</v>
      </c>
    </row>
    <row r="186" spans="1:11" ht="31.5" customHeight="1" hidden="1">
      <c r="A186" s="21" t="s">
        <v>201</v>
      </c>
      <c r="B186" s="34"/>
      <c r="C186" s="22" t="s">
        <v>96</v>
      </c>
      <c r="D186" s="23" t="s">
        <v>200</v>
      </c>
      <c r="E186" s="23"/>
      <c r="F186" s="61">
        <f>F187</f>
        <v>-33</v>
      </c>
      <c r="G186" s="55">
        <v>0</v>
      </c>
      <c r="H186" s="54"/>
      <c r="I186" s="155"/>
      <c r="J186" s="55"/>
      <c r="K186" s="169" t="e">
        <f t="shared" si="3"/>
        <v>#DIV/0!</v>
      </c>
    </row>
    <row r="187" spans="1:11" ht="31.5" customHeight="1" hidden="1">
      <c r="A187" s="21" t="s">
        <v>54</v>
      </c>
      <c r="B187" s="34"/>
      <c r="C187" s="22" t="s">
        <v>96</v>
      </c>
      <c r="D187" s="23" t="s">
        <v>102</v>
      </c>
      <c r="E187" s="23" t="s">
        <v>55</v>
      </c>
      <c r="F187" s="61">
        <v>-33</v>
      </c>
      <c r="G187" s="55"/>
      <c r="H187" s="54"/>
      <c r="I187" s="155"/>
      <c r="J187" s="55"/>
      <c r="K187" s="169" t="e">
        <f t="shared" si="3"/>
        <v>#DIV/0!</v>
      </c>
    </row>
    <row r="188" spans="1:11" ht="31.5" customHeight="1" hidden="1">
      <c r="A188" s="28" t="s">
        <v>146</v>
      </c>
      <c r="B188" s="34"/>
      <c r="C188" s="22" t="s">
        <v>96</v>
      </c>
      <c r="D188" s="23" t="s">
        <v>200</v>
      </c>
      <c r="E188" s="23" t="s">
        <v>130</v>
      </c>
      <c r="F188" s="61"/>
      <c r="G188" s="55">
        <v>0</v>
      </c>
      <c r="H188" s="54"/>
      <c r="I188" s="155"/>
      <c r="J188" s="55"/>
      <c r="K188" s="169" t="e">
        <f t="shared" si="3"/>
        <v>#DIV/0!</v>
      </c>
    </row>
    <row r="189" spans="1:11" ht="31.5" customHeight="1" hidden="1">
      <c r="A189" s="106" t="s">
        <v>249</v>
      </c>
      <c r="B189" s="34"/>
      <c r="C189" s="22" t="s">
        <v>96</v>
      </c>
      <c r="D189" s="23" t="s">
        <v>240</v>
      </c>
      <c r="E189" s="23"/>
      <c r="F189" s="61"/>
      <c r="G189" s="55">
        <v>0</v>
      </c>
      <c r="H189" s="54"/>
      <c r="I189" s="155"/>
      <c r="J189" s="55"/>
      <c r="K189" s="169" t="e">
        <f t="shared" si="3"/>
        <v>#DIV/0!</v>
      </c>
    </row>
    <row r="190" spans="1:11" ht="31.5" customHeight="1" hidden="1">
      <c r="A190" s="28" t="s">
        <v>146</v>
      </c>
      <c r="B190" s="123"/>
      <c r="C190" s="89" t="s">
        <v>96</v>
      </c>
      <c r="D190" s="90" t="s">
        <v>240</v>
      </c>
      <c r="E190" s="90" t="s">
        <v>130</v>
      </c>
      <c r="F190" s="61"/>
      <c r="G190" s="55">
        <v>0</v>
      </c>
      <c r="H190" s="54"/>
      <c r="I190" s="155"/>
      <c r="J190" s="55"/>
      <c r="K190" s="169" t="e">
        <f t="shared" si="3"/>
        <v>#DIV/0!</v>
      </c>
    </row>
    <row r="191" spans="1:11" ht="9" customHeight="1">
      <c r="A191" s="28"/>
      <c r="B191" s="123"/>
      <c r="C191" s="89"/>
      <c r="D191" s="90"/>
      <c r="E191" s="90"/>
      <c r="F191" s="61"/>
      <c r="G191" s="55"/>
      <c r="H191" s="54"/>
      <c r="I191" s="155"/>
      <c r="J191" s="55"/>
      <c r="K191" s="169"/>
    </row>
    <row r="192" spans="1:11" s="20" customFormat="1" ht="15" customHeight="1">
      <c r="A192" s="108" t="s">
        <v>51</v>
      </c>
      <c r="B192" s="132"/>
      <c r="C192" s="39" t="s">
        <v>195</v>
      </c>
      <c r="D192" s="46" t="s">
        <v>152</v>
      </c>
      <c r="E192" s="91"/>
      <c r="F192" s="65">
        <f>F193+F216+F245</f>
        <v>-1620.6</v>
      </c>
      <c r="G192" s="77">
        <f>G193+G216+G245</f>
        <v>4001.2799999999997</v>
      </c>
      <c r="H192" s="77">
        <f>H193+H216+H245</f>
        <v>2017.99</v>
      </c>
      <c r="I192" s="77">
        <f>I193+I216+I245</f>
        <v>2021.99</v>
      </c>
      <c r="J192" s="77">
        <f>J193+J216+J245</f>
        <v>2220.7400000000002</v>
      </c>
      <c r="K192" s="169">
        <f t="shared" si="3"/>
        <v>55.50073976327576</v>
      </c>
    </row>
    <row r="193" spans="1:11" s="17" customFormat="1" ht="12.75" customHeight="1">
      <c r="A193" s="68" t="s">
        <v>49</v>
      </c>
      <c r="B193" s="103"/>
      <c r="C193" s="39" t="s">
        <v>42</v>
      </c>
      <c r="D193" s="46" t="s">
        <v>152</v>
      </c>
      <c r="E193" s="46" t="s">
        <v>37</v>
      </c>
      <c r="F193" s="67">
        <f>F194+F198+F211</f>
        <v>-355</v>
      </c>
      <c r="G193" s="57">
        <f>G198+G206+G213</f>
        <v>273.8</v>
      </c>
      <c r="H193" s="57">
        <f>H198+H206+H213</f>
        <v>276.8</v>
      </c>
      <c r="I193" s="57">
        <f>I198+I206+I213</f>
        <v>276.8</v>
      </c>
      <c r="J193" s="57">
        <f>J198+J206+J213</f>
        <v>269.6</v>
      </c>
      <c r="K193" s="169">
        <f t="shared" si="3"/>
        <v>98.46603360116875</v>
      </c>
    </row>
    <row r="194" spans="1:11" ht="38.25" customHeight="1" hidden="1">
      <c r="A194" s="21" t="s">
        <v>60</v>
      </c>
      <c r="B194" s="34"/>
      <c r="C194" s="22" t="s">
        <v>42</v>
      </c>
      <c r="D194" s="23" t="s">
        <v>50</v>
      </c>
      <c r="E194" s="23"/>
      <c r="F194" s="61">
        <f>F195</f>
        <v>0</v>
      </c>
      <c r="G194" s="55"/>
      <c r="H194" s="54"/>
      <c r="I194" s="155"/>
      <c r="J194" s="55"/>
      <c r="K194" s="169" t="e">
        <f t="shared" si="3"/>
        <v>#DIV/0!</v>
      </c>
    </row>
    <row r="195" spans="1:11" ht="27.75" customHeight="1" hidden="1">
      <c r="A195" s="21" t="s">
        <v>61</v>
      </c>
      <c r="B195" s="34"/>
      <c r="C195" s="22" t="s">
        <v>42</v>
      </c>
      <c r="D195" s="23" t="s">
        <v>64</v>
      </c>
      <c r="E195" s="23"/>
      <c r="F195" s="61">
        <f>F196</f>
        <v>0</v>
      </c>
      <c r="G195" s="55"/>
      <c r="H195" s="54"/>
      <c r="I195" s="155"/>
      <c r="J195" s="55"/>
      <c r="K195" s="169" t="e">
        <f t="shared" si="3"/>
        <v>#DIV/0!</v>
      </c>
    </row>
    <row r="196" spans="1:11" ht="12.75" customHeight="1" hidden="1">
      <c r="A196" s="21" t="s">
        <v>62</v>
      </c>
      <c r="B196" s="34"/>
      <c r="C196" s="22" t="s">
        <v>42</v>
      </c>
      <c r="D196" s="23" t="s">
        <v>64</v>
      </c>
      <c r="E196" s="23" t="s">
        <v>65</v>
      </c>
      <c r="F196" s="61"/>
      <c r="G196" s="55"/>
      <c r="H196" s="54"/>
      <c r="I196" s="155"/>
      <c r="J196" s="55"/>
      <c r="K196" s="169" t="e">
        <f t="shared" si="3"/>
        <v>#DIV/0!</v>
      </c>
    </row>
    <row r="197" spans="1:11" ht="12.75" hidden="1">
      <c r="A197" s="21" t="s">
        <v>175</v>
      </c>
      <c r="B197" s="34"/>
      <c r="C197" s="22" t="s">
        <v>42</v>
      </c>
      <c r="D197" s="23" t="s">
        <v>157</v>
      </c>
      <c r="E197" s="23"/>
      <c r="F197" s="61"/>
      <c r="G197" s="55">
        <v>0</v>
      </c>
      <c r="H197" s="54"/>
      <c r="I197" s="155"/>
      <c r="J197" s="55"/>
      <c r="K197" s="169" t="e">
        <f t="shared" si="3"/>
        <v>#DIV/0!</v>
      </c>
    </row>
    <row r="198" spans="1:11" ht="62.25" customHeight="1">
      <c r="A198" s="68" t="s">
        <v>8</v>
      </c>
      <c r="B198" s="103"/>
      <c r="C198" s="39" t="s">
        <v>42</v>
      </c>
      <c r="D198" s="41" t="s">
        <v>170</v>
      </c>
      <c r="E198" s="41"/>
      <c r="F198" s="67">
        <f>F199+F202+F206</f>
        <v>-355</v>
      </c>
      <c r="G198" s="57">
        <v>99.8</v>
      </c>
      <c r="H198" s="57">
        <v>99.8</v>
      </c>
      <c r="I198" s="57">
        <v>99.8</v>
      </c>
      <c r="J198" s="57">
        <v>99.75</v>
      </c>
      <c r="K198" s="169">
        <f t="shared" si="3"/>
        <v>99.94989979959921</v>
      </c>
    </row>
    <row r="199" spans="1:11" ht="143.25" customHeight="1" hidden="1">
      <c r="A199" s="68" t="s">
        <v>202</v>
      </c>
      <c r="B199" s="103"/>
      <c r="C199" s="39" t="s">
        <v>42</v>
      </c>
      <c r="D199" s="41" t="s">
        <v>186</v>
      </c>
      <c r="E199" s="41"/>
      <c r="F199" s="67"/>
      <c r="G199" s="57">
        <f>G200</f>
        <v>0</v>
      </c>
      <c r="H199" s="54"/>
      <c r="I199" s="155"/>
      <c r="J199" s="55"/>
      <c r="K199" s="169" t="e">
        <f t="shared" si="3"/>
        <v>#DIV/0!</v>
      </c>
    </row>
    <row r="200" spans="1:11" ht="178.5" hidden="1">
      <c r="A200" s="68" t="s">
        <v>214</v>
      </c>
      <c r="B200" s="103"/>
      <c r="C200" s="39" t="s">
        <v>42</v>
      </c>
      <c r="D200" s="41" t="s">
        <v>206</v>
      </c>
      <c r="E200" s="41"/>
      <c r="F200" s="67"/>
      <c r="G200" s="57">
        <v>0</v>
      </c>
      <c r="H200" s="54"/>
      <c r="I200" s="155"/>
      <c r="J200" s="55"/>
      <c r="K200" s="169" t="e">
        <f t="shared" si="3"/>
        <v>#DIV/0!</v>
      </c>
    </row>
    <row r="201" spans="1:11" ht="25.5" hidden="1">
      <c r="A201" s="110" t="s">
        <v>146</v>
      </c>
      <c r="B201" s="103"/>
      <c r="C201" s="39" t="s">
        <v>42</v>
      </c>
      <c r="D201" s="41" t="s">
        <v>206</v>
      </c>
      <c r="E201" s="41" t="s">
        <v>130</v>
      </c>
      <c r="F201" s="67"/>
      <c r="G201" s="57">
        <v>0</v>
      </c>
      <c r="H201" s="54"/>
      <c r="I201" s="155"/>
      <c r="J201" s="55"/>
      <c r="K201" s="169" t="e">
        <f t="shared" si="3"/>
        <v>#DIV/0!</v>
      </c>
    </row>
    <row r="202" spans="1:11" ht="27" customHeight="1" hidden="1">
      <c r="A202" s="68" t="s">
        <v>167</v>
      </c>
      <c r="B202" s="103"/>
      <c r="C202" s="39" t="s">
        <v>42</v>
      </c>
      <c r="D202" s="41" t="s">
        <v>159</v>
      </c>
      <c r="E202" s="41"/>
      <c r="F202" s="67">
        <f>F203</f>
        <v>0</v>
      </c>
      <c r="G202" s="57">
        <v>0</v>
      </c>
      <c r="H202" s="54"/>
      <c r="I202" s="155"/>
      <c r="J202" s="55"/>
      <c r="K202" s="169" t="e">
        <f t="shared" si="3"/>
        <v>#DIV/0!</v>
      </c>
    </row>
    <row r="203" spans="1:11" ht="140.25">
      <c r="A203" s="68" t="s">
        <v>9</v>
      </c>
      <c r="B203" s="103"/>
      <c r="C203" s="39" t="s">
        <v>42</v>
      </c>
      <c r="D203" s="41" t="s">
        <v>11</v>
      </c>
      <c r="E203" s="41"/>
      <c r="F203" s="67">
        <v>0</v>
      </c>
      <c r="G203" s="57">
        <v>99.8</v>
      </c>
      <c r="H203" s="57">
        <v>99.8</v>
      </c>
      <c r="I203" s="57">
        <v>99.8</v>
      </c>
      <c r="J203" s="57">
        <v>99.75</v>
      </c>
      <c r="K203" s="169">
        <f t="shared" si="3"/>
        <v>99.94989979959921</v>
      </c>
    </row>
    <row r="204" spans="1:11" ht="127.5" customHeight="1">
      <c r="A204" s="21" t="s">
        <v>215</v>
      </c>
      <c r="B204" s="34"/>
      <c r="C204" s="22" t="s">
        <v>42</v>
      </c>
      <c r="D204" s="85" t="s">
        <v>10</v>
      </c>
      <c r="E204" s="23"/>
      <c r="F204" s="61"/>
      <c r="G204" s="55">
        <v>99.8</v>
      </c>
      <c r="H204" s="55">
        <v>99.8</v>
      </c>
      <c r="I204" s="55">
        <v>99.8</v>
      </c>
      <c r="J204" s="55">
        <v>99.75</v>
      </c>
      <c r="K204" s="169">
        <f t="shared" si="3"/>
        <v>99.94989979959921</v>
      </c>
    </row>
    <row r="205" spans="1:11" ht="29.25" customHeight="1">
      <c r="A205" s="86" t="s">
        <v>308</v>
      </c>
      <c r="B205" s="34"/>
      <c r="C205" s="22" t="s">
        <v>42</v>
      </c>
      <c r="D205" s="85" t="s">
        <v>10</v>
      </c>
      <c r="E205" s="85" t="s">
        <v>301</v>
      </c>
      <c r="F205" s="61"/>
      <c r="G205" s="55">
        <v>99.8</v>
      </c>
      <c r="H205" s="55">
        <v>99.8</v>
      </c>
      <c r="I205" s="55">
        <v>99.8</v>
      </c>
      <c r="J205" s="55">
        <v>99.75</v>
      </c>
      <c r="K205" s="169">
        <f t="shared" si="3"/>
        <v>99.94989979959921</v>
      </c>
    </row>
    <row r="206" spans="1:11" ht="14.25" customHeight="1">
      <c r="A206" s="21" t="s">
        <v>156</v>
      </c>
      <c r="B206" s="34"/>
      <c r="C206" s="22" t="s">
        <v>42</v>
      </c>
      <c r="D206" s="23" t="s">
        <v>157</v>
      </c>
      <c r="E206" s="23"/>
      <c r="F206" s="61">
        <f>F207</f>
        <v>-355</v>
      </c>
      <c r="G206" s="55">
        <f>G207</f>
        <v>5</v>
      </c>
      <c r="H206" s="55">
        <f>H207</f>
        <v>8</v>
      </c>
      <c r="I206" s="55">
        <f>I207</f>
        <v>8</v>
      </c>
      <c r="J206" s="55">
        <f>J207</f>
        <v>0.89</v>
      </c>
      <c r="K206" s="169">
        <f t="shared" si="3"/>
        <v>17.8</v>
      </c>
    </row>
    <row r="207" spans="1:11" ht="12.75">
      <c r="A207" s="28" t="s">
        <v>167</v>
      </c>
      <c r="B207" s="34"/>
      <c r="C207" s="22" t="s">
        <v>42</v>
      </c>
      <c r="D207" s="23" t="s">
        <v>159</v>
      </c>
      <c r="E207" s="23"/>
      <c r="F207" s="61">
        <v>-355</v>
      </c>
      <c r="G207" s="55">
        <f>G208</f>
        <v>5</v>
      </c>
      <c r="H207" s="55">
        <f>H208</f>
        <v>8</v>
      </c>
      <c r="I207" s="55">
        <f>I208</f>
        <v>8</v>
      </c>
      <c r="J207" s="55">
        <f>J208</f>
        <v>0.89</v>
      </c>
      <c r="K207" s="169">
        <f t="shared" si="3"/>
        <v>17.8</v>
      </c>
    </row>
    <row r="208" spans="1:11" ht="26.25" customHeight="1">
      <c r="A208" s="21" t="s">
        <v>189</v>
      </c>
      <c r="B208" s="34"/>
      <c r="C208" s="22" t="s">
        <v>42</v>
      </c>
      <c r="D208" s="85" t="s">
        <v>200</v>
      </c>
      <c r="E208" s="23"/>
      <c r="F208" s="61"/>
      <c r="G208" s="55">
        <v>5</v>
      </c>
      <c r="H208" s="54">
        <v>8</v>
      </c>
      <c r="I208" s="155">
        <v>8</v>
      </c>
      <c r="J208" s="55">
        <v>0.89</v>
      </c>
      <c r="K208" s="169">
        <f t="shared" si="3"/>
        <v>17.8</v>
      </c>
    </row>
    <row r="209" spans="1:11" ht="25.5">
      <c r="A209" s="86" t="s">
        <v>308</v>
      </c>
      <c r="B209" s="34"/>
      <c r="C209" s="22" t="s">
        <v>42</v>
      </c>
      <c r="D209" s="85" t="s">
        <v>200</v>
      </c>
      <c r="E209" s="85" t="s">
        <v>301</v>
      </c>
      <c r="F209" s="61">
        <v>0</v>
      </c>
      <c r="G209" s="55">
        <v>5</v>
      </c>
      <c r="H209" s="54">
        <v>8</v>
      </c>
      <c r="I209" s="155">
        <v>8</v>
      </c>
      <c r="J209" s="55">
        <v>0.89</v>
      </c>
      <c r="K209" s="169">
        <f t="shared" si="3"/>
        <v>17.8</v>
      </c>
    </row>
    <row r="210" spans="1:11" ht="12.75" hidden="1">
      <c r="A210" s="19"/>
      <c r="B210" s="33"/>
      <c r="C210" s="22"/>
      <c r="D210" s="23"/>
      <c r="E210" s="23"/>
      <c r="F210" s="61"/>
      <c r="G210" s="55"/>
      <c r="H210" s="54"/>
      <c r="I210" s="155"/>
      <c r="J210" s="55"/>
      <c r="K210" s="169" t="e">
        <f t="shared" si="3"/>
        <v>#DIV/0!</v>
      </c>
    </row>
    <row r="211" spans="1:11" ht="12.75" hidden="1">
      <c r="A211" s="19"/>
      <c r="B211" s="33"/>
      <c r="C211" s="22"/>
      <c r="D211" s="23"/>
      <c r="E211" s="23"/>
      <c r="F211" s="61"/>
      <c r="G211" s="55"/>
      <c r="H211" s="54"/>
      <c r="I211" s="155"/>
      <c r="J211" s="55"/>
      <c r="K211" s="169" t="e">
        <f t="shared" si="3"/>
        <v>#DIV/0!</v>
      </c>
    </row>
    <row r="212" spans="1:11" ht="11.25" customHeight="1" hidden="1">
      <c r="A212" s="19"/>
      <c r="B212" s="33"/>
      <c r="C212" s="22"/>
      <c r="D212" s="23"/>
      <c r="E212" s="23"/>
      <c r="F212" s="61"/>
      <c r="G212" s="55"/>
      <c r="H212" s="54"/>
      <c r="I212" s="155"/>
      <c r="J212" s="55"/>
      <c r="K212" s="169" t="e">
        <f t="shared" si="3"/>
        <v>#DIV/0!</v>
      </c>
    </row>
    <row r="213" spans="1:11" ht="20.25" customHeight="1">
      <c r="A213" s="21" t="s">
        <v>176</v>
      </c>
      <c r="B213" s="34"/>
      <c r="C213" s="22" t="s">
        <v>42</v>
      </c>
      <c r="D213" s="85" t="s">
        <v>290</v>
      </c>
      <c r="E213" s="23"/>
      <c r="F213" s="61"/>
      <c r="G213" s="55">
        <f>G214</f>
        <v>169</v>
      </c>
      <c r="H213" s="55">
        <f>H214</f>
        <v>169</v>
      </c>
      <c r="I213" s="55">
        <f>I214</f>
        <v>169</v>
      </c>
      <c r="J213" s="55">
        <v>168.96</v>
      </c>
      <c r="K213" s="169">
        <f aca="true" t="shared" si="5" ref="K213:K276">J213/G213*100</f>
        <v>99.97633136094674</v>
      </c>
    </row>
    <row r="214" spans="1:11" ht="29.25" customHeight="1">
      <c r="A214" s="138" t="s">
        <v>31</v>
      </c>
      <c r="B214" s="139"/>
      <c r="C214" s="140" t="s">
        <v>42</v>
      </c>
      <c r="D214" s="141" t="s">
        <v>30</v>
      </c>
      <c r="E214" s="141"/>
      <c r="F214" s="142"/>
      <c r="G214" s="143">
        <v>169</v>
      </c>
      <c r="H214" s="143">
        <v>169</v>
      </c>
      <c r="I214" s="143">
        <v>169</v>
      </c>
      <c r="J214" s="143">
        <v>168.96</v>
      </c>
      <c r="K214" s="169">
        <f t="shared" si="5"/>
        <v>99.97633136094674</v>
      </c>
    </row>
    <row r="215" spans="1:11" ht="26.25" customHeight="1">
      <c r="A215" s="86" t="s">
        <v>308</v>
      </c>
      <c r="B215" s="34"/>
      <c r="C215" s="22" t="s">
        <v>42</v>
      </c>
      <c r="D215" s="23" t="s">
        <v>30</v>
      </c>
      <c r="E215" s="85" t="s">
        <v>301</v>
      </c>
      <c r="F215" s="61"/>
      <c r="G215" s="55">
        <v>169</v>
      </c>
      <c r="H215" s="55">
        <v>169</v>
      </c>
      <c r="I215" s="55">
        <v>169</v>
      </c>
      <c r="J215" s="55">
        <v>168.96</v>
      </c>
      <c r="K215" s="169">
        <f t="shared" si="5"/>
        <v>99.97633136094674</v>
      </c>
    </row>
    <row r="216" spans="1:11" s="17" customFormat="1" ht="15.75" customHeight="1">
      <c r="A216" s="18" t="s">
        <v>40</v>
      </c>
      <c r="B216" s="32"/>
      <c r="C216" s="39" t="s">
        <v>41</v>
      </c>
      <c r="D216" s="41" t="s">
        <v>152</v>
      </c>
      <c r="E216" s="41"/>
      <c r="F216" s="67">
        <f>F217+F230+F235+F237</f>
        <v>-475</v>
      </c>
      <c r="G216" s="57">
        <f>G217+G225+G241+G242</f>
        <v>1753.56</v>
      </c>
      <c r="H216" s="57">
        <f>H217+H225+H241+H242</f>
        <v>110</v>
      </c>
      <c r="I216" s="57">
        <f>I217+I225+I241+I242</f>
        <v>114</v>
      </c>
      <c r="J216" s="57">
        <f>J217+J225+J241+J242</f>
        <v>363.08</v>
      </c>
      <c r="K216" s="169">
        <f t="shared" si="5"/>
        <v>20.705308059034195</v>
      </c>
    </row>
    <row r="217" spans="1:11" ht="102">
      <c r="A217" s="68" t="s">
        <v>263</v>
      </c>
      <c r="B217" s="34"/>
      <c r="C217" s="22" t="s">
        <v>41</v>
      </c>
      <c r="D217" s="23" t="s">
        <v>184</v>
      </c>
      <c r="E217" s="23"/>
      <c r="F217" s="72">
        <f>F218+F225+F228</f>
        <v>-475</v>
      </c>
      <c r="G217" s="55">
        <f>G218+G221+G223</f>
        <v>1582.6599999999999</v>
      </c>
      <c r="H217" s="55">
        <f>H218+H221+H223</f>
        <v>110</v>
      </c>
      <c r="I217" s="55">
        <f>I218+I221+I223</f>
        <v>114</v>
      </c>
      <c r="J217" s="55">
        <f>J218+J221+J223</f>
        <v>341.65999999999997</v>
      </c>
      <c r="K217" s="169">
        <f t="shared" si="5"/>
        <v>21.5877067721431</v>
      </c>
    </row>
    <row r="218" spans="1:11" ht="170.25" customHeight="1">
      <c r="A218" s="152" t="s">
        <v>262</v>
      </c>
      <c r="B218" s="34"/>
      <c r="C218" s="25" t="s">
        <v>41</v>
      </c>
      <c r="D218" s="26" t="s">
        <v>185</v>
      </c>
      <c r="E218" s="26"/>
      <c r="F218" s="61">
        <f>F219</f>
        <v>0</v>
      </c>
      <c r="G218" s="55">
        <v>295</v>
      </c>
      <c r="H218" s="55">
        <v>110</v>
      </c>
      <c r="I218" s="157">
        <v>114</v>
      </c>
      <c r="J218" s="55">
        <v>290.71</v>
      </c>
      <c r="K218" s="169">
        <f t="shared" si="5"/>
        <v>98.5457627118644</v>
      </c>
    </row>
    <row r="219" spans="1:11" ht="156" customHeight="1">
      <c r="A219" s="93" t="s">
        <v>264</v>
      </c>
      <c r="B219" s="34"/>
      <c r="C219" s="25" t="s">
        <v>41</v>
      </c>
      <c r="D219" s="26" t="s">
        <v>207</v>
      </c>
      <c r="E219" s="26"/>
      <c r="F219" s="61">
        <v>0</v>
      </c>
      <c r="G219" s="55">
        <v>295</v>
      </c>
      <c r="H219" s="55">
        <v>110</v>
      </c>
      <c r="I219" s="157">
        <v>114</v>
      </c>
      <c r="J219" s="55">
        <v>290.71</v>
      </c>
      <c r="K219" s="169">
        <f t="shared" si="5"/>
        <v>98.5457627118644</v>
      </c>
    </row>
    <row r="220" spans="1:11" ht="25.5">
      <c r="A220" s="86" t="s">
        <v>308</v>
      </c>
      <c r="B220" s="34"/>
      <c r="C220" s="25" t="s">
        <v>41</v>
      </c>
      <c r="D220" s="26" t="s">
        <v>207</v>
      </c>
      <c r="E220" s="85" t="s">
        <v>301</v>
      </c>
      <c r="F220" s="61"/>
      <c r="G220" s="55">
        <v>295</v>
      </c>
      <c r="H220" s="55">
        <v>110</v>
      </c>
      <c r="I220" s="157">
        <v>114</v>
      </c>
      <c r="J220" s="55">
        <v>290.71</v>
      </c>
      <c r="K220" s="169">
        <f t="shared" si="5"/>
        <v>98.5457627118644</v>
      </c>
    </row>
    <row r="221" spans="1:11" ht="156.75" customHeight="1">
      <c r="A221" s="86" t="s">
        <v>24</v>
      </c>
      <c r="B221" s="34"/>
      <c r="C221" s="25" t="s">
        <v>41</v>
      </c>
      <c r="D221" s="26" t="s">
        <v>25</v>
      </c>
      <c r="E221" s="85"/>
      <c r="F221" s="61"/>
      <c r="G221" s="55">
        <v>64.66</v>
      </c>
      <c r="H221" s="55"/>
      <c r="I221" s="157"/>
      <c r="J221" s="55">
        <v>50.95</v>
      </c>
      <c r="K221" s="169">
        <f t="shared" si="5"/>
        <v>78.79678317352305</v>
      </c>
    </row>
    <row r="222" spans="1:11" ht="25.5" customHeight="1">
      <c r="A222" s="86" t="s">
        <v>26</v>
      </c>
      <c r="B222" s="34"/>
      <c r="C222" s="25" t="s">
        <v>41</v>
      </c>
      <c r="D222" s="26" t="s">
        <v>25</v>
      </c>
      <c r="E222" s="85" t="s">
        <v>27</v>
      </c>
      <c r="F222" s="61"/>
      <c r="G222" s="55">
        <v>64.66</v>
      </c>
      <c r="H222" s="55"/>
      <c r="I222" s="157"/>
      <c r="J222" s="55">
        <v>50.95</v>
      </c>
      <c r="K222" s="169">
        <f t="shared" si="5"/>
        <v>78.79678317352305</v>
      </c>
    </row>
    <row r="223" spans="1:11" ht="166.5" customHeight="1">
      <c r="A223" s="86" t="s">
        <v>321</v>
      </c>
      <c r="B223" s="34"/>
      <c r="C223" s="84" t="s">
        <v>41</v>
      </c>
      <c r="D223" s="85" t="s">
        <v>322</v>
      </c>
      <c r="E223" s="85"/>
      <c r="F223" s="61"/>
      <c r="G223" s="55">
        <v>1223</v>
      </c>
      <c r="H223" s="55"/>
      <c r="I223" s="157"/>
      <c r="J223" s="55">
        <v>0</v>
      </c>
      <c r="K223" s="169">
        <f t="shared" si="5"/>
        <v>0</v>
      </c>
    </row>
    <row r="224" spans="1:11" ht="33.75" customHeight="1">
      <c r="A224" s="86" t="s">
        <v>26</v>
      </c>
      <c r="B224" s="34"/>
      <c r="C224" s="84" t="s">
        <v>41</v>
      </c>
      <c r="D224" s="85" t="s">
        <v>322</v>
      </c>
      <c r="E224" s="85" t="s">
        <v>27</v>
      </c>
      <c r="F224" s="61"/>
      <c r="G224" s="55">
        <v>1223</v>
      </c>
      <c r="H224" s="55"/>
      <c r="I224" s="157"/>
      <c r="J224" s="55">
        <v>0</v>
      </c>
      <c r="K224" s="169">
        <f t="shared" si="5"/>
        <v>0</v>
      </c>
    </row>
    <row r="225" spans="1:11" ht="109.5" customHeight="1">
      <c r="A225" s="68" t="s">
        <v>263</v>
      </c>
      <c r="B225" s="34"/>
      <c r="C225" s="25" t="s">
        <v>41</v>
      </c>
      <c r="D225" s="26" t="s">
        <v>184</v>
      </c>
      <c r="E225" s="26"/>
      <c r="F225" s="61">
        <f>F226</f>
        <v>0</v>
      </c>
      <c r="G225" s="55">
        <f>G226</f>
        <v>149.4</v>
      </c>
      <c r="H225" s="55"/>
      <c r="I225" s="157"/>
      <c r="J225" s="55">
        <v>0</v>
      </c>
      <c r="K225" s="169">
        <f t="shared" si="5"/>
        <v>0</v>
      </c>
    </row>
    <row r="226" spans="1:11" ht="150.75" customHeight="1">
      <c r="A226" s="152" t="s">
        <v>298</v>
      </c>
      <c r="B226" s="34"/>
      <c r="C226" s="25" t="s">
        <v>41</v>
      </c>
      <c r="D226" s="26" t="s">
        <v>186</v>
      </c>
      <c r="E226" s="26"/>
      <c r="F226" s="61"/>
      <c r="G226" s="55">
        <f>G227+G238</f>
        <v>149.4</v>
      </c>
      <c r="H226" s="55"/>
      <c r="I226" s="157"/>
      <c r="J226" s="55">
        <v>0</v>
      </c>
      <c r="K226" s="169">
        <f t="shared" si="5"/>
        <v>0</v>
      </c>
    </row>
    <row r="227" spans="1:11" ht="139.5" customHeight="1">
      <c r="A227" s="93" t="s">
        <v>299</v>
      </c>
      <c r="B227" s="34"/>
      <c r="C227" s="25" t="s">
        <v>41</v>
      </c>
      <c r="D227" s="26" t="s">
        <v>208</v>
      </c>
      <c r="E227" s="26"/>
      <c r="F227" s="61"/>
      <c r="G227" s="55">
        <v>49.4</v>
      </c>
      <c r="H227" s="55"/>
      <c r="I227" s="157"/>
      <c r="J227" s="55">
        <v>0</v>
      </c>
      <c r="K227" s="169">
        <f t="shared" si="5"/>
        <v>0</v>
      </c>
    </row>
    <row r="228" spans="1:11" ht="33" customHeight="1">
      <c r="A228" s="86" t="s">
        <v>308</v>
      </c>
      <c r="B228" s="34"/>
      <c r="C228" s="25" t="s">
        <v>41</v>
      </c>
      <c r="D228" s="26" t="s">
        <v>208</v>
      </c>
      <c r="E228" s="85" t="s">
        <v>301</v>
      </c>
      <c r="F228" s="61">
        <f>F229</f>
        <v>-475</v>
      </c>
      <c r="G228" s="55">
        <v>49.4</v>
      </c>
      <c r="H228" s="55"/>
      <c r="I228" s="157"/>
      <c r="J228" s="55">
        <v>0</v>
      </c>
      <c r="K228" s="169">
        <f t="shared" si="5"/>
        <v>0</v>
      </c>
    </row>
    <row r="229" spans="1:11" ht="27.75" customHeight="1" hidden="1">
      <c r="A229" s="21"/>
      <c r="B229" s="34"/>
      <c r="C229" s="25" t="s">
        <v>41</v>
      </c>
      <c r="D229" s="26" t="s">
        <v>77</v>
      </c>
      <c r="E229" s="26" t="s">
        <v>55</v>
      </c>
      <c r="F229" s="61">
        <v>-475</v>
      </c>
      <c r="G229" s="55"/>
      <c r="H229" s="55"/>
      <c r="I229" s="157"/>
      <c r="J229" s="55"/>
      <c r="K229" s="169" t="e">
        <f t="shared" si="5"/>
        <v>#DIV/0!</v>
      </c>
    </row>
    <row r="230" spans="1:11" ht="16.5" customHeight="1" hidden="1">
      <c r="A230" s="21"/>
      <c r="B230" s="34"/>
      <c r="C230" s="22" t="s">
        <v>41</v>
      </c>
      <c r="D230" s="23" t="s">
        <v>91</v>
      </c>
      <c r="E230" s="23" t="s">
        <v>37</v>
      </c>
      <c r="F230" s="72">
        <f>F231</f>
        <v>0</v>
      </c>
      <c r="G230" s="55"/>
      <c r="H230" s="55"/>
      <c r="I230" s="157"/>
      <c r="J230" s="55"/>
      <c r="K230" s="169" t="e">
        <f t="shared" si="5"/>
        <v>#DIV/0!</v>
      </c>
    </row>
    <row r="231" spans="1:11" ht="27.75" customHeight="1" hidden="1">
      <c r="A231" s="21"/>
      <c r="B231" s="34"/>
      <c r="C231" s="25" t="s">
        <v>41</v>
      </c>
      <c r="D231" s="26" t="s">
        <v>114</v>
      </c>
      <c r="E231" s="26" t="s">
        <v>37</v>
      </c>
      <c r="F231" s="61">
        <f>F232</f>
        <v>0</v>
      </c>
      <c r="G231" s="55"/>
      <c r="H231" s="55"/>
      <c r="I231" s="157"/>
      <c r="J231" s="55"/>
      <c r="K231" s="169" t="e">
        <f t="shared" si="5"/>
        <v>#DIV/0!</v>
      </c>
    </row>
    <row r="232" spans="1:11" ht="51.75" customHeight="1" hidden="1">
      <c r="A232" s="21"/>
      <c r="B232" s="34"/>
      <c r="C232" s="25" t="s">
        <v>41</v>
      </c>
      <c r="D232" s="26" t="s">
        <v>115</v>
      </c>
      <c r="E232" s="26" t="s">
        <v>37</v>
      </c>
      <c r="F232" s="61">
        <v>0</v>
      </c>
      <c r="G232" s="55"/>
      <c r="H232" s="55"/>
      <c r="I232" s="157"/>
      <c r="J232" s="55"/>
      <c r="K232" s="169" t="e">
        <f t="shared" si="5"/>
        <v>#DIV/0!</v>
      </c>
    </row>
    <row r="233" spans="1:11" ht="27.75" customHeight="1" hidden="1">
      <c r="A233" s="21"/>
      <c r="B233" s="34"/>
      <c r="C233" s="25"/>
      <c r="D233" s="26"/>
      <c r="E233" s="26"/>
      <c r="F233" s="61"/>
      <c r="G233" s="55"/>
      <c r="H233" s="55"/>
      <c r="I233" s="157"/>
      <c r="J233" s="55"/>
      <c r="K233" s="169" t="e">
        <f t="shared" si="5"/>
        <v>#DIV/0!</v>
      </c>
    </row>
    <row r="234" spans="1:11" ht="18" customHeight="1" hidden="1">
      <c r="A234" s="21"/>
      <c r="B234" s="34"/>
      <c r="C234" s="25" t="s">
        <v>41</v>
      </c>
      <c r="D234" s="26" t="s">
        <v>115</v>
      </c>
      <c r="E234" s="26" t="s">
        <v>66</v>
      </c>
      <c r="F234" s="61">
        <v>0</v>
      </c>
      <c r="G234" s="55"/>
      <c r="H234" s="55"/>
      <c r="I234" s="157"/>
      <c r="J234" s="55"/>
      <c r="K234" s="169" t="e">
        <f t="shared" si="5"/>
        <v>#DIV/0!</v>
      </c>
    </row>
    <row r="235" spans="1:11" ht="12.75" customHeight="1" hidden="1">
      <c r="A235" s="21"/>
      <c r="B235" s="34"/>
      <c r="C235" s="25" t="s">
        <v>41</v>
      </c>
      <c r="D235" s="26" t="s">
        <v>127</v>
      </c>
      <c r="E235" s="26" t="s">
        <v>66</v>
      </c>
      <c r="F235" s="61">
        <v>0</v>
      </c>
      <c r="G235" s="55"/>
      <c r="H235" s="55"/>
      <c r="I235" s="157"/>
      <c r="J235" s="55"/>
      <c r="K235" s="169" t="e">
        <f t="shared" si="5"/>
        <v>#DIV/0!</v>
      </c>
    </row>
    <row r="236" spans="1:11" ht="27" customHeight="1" hidden="1">
      <c r="A236" s="28"/>
      <c r="B236" s="34"/>
      <c r="C236" s="25"/>
      <c r="D236" s="26"/>
      <c r="E236" s="26"/>
      <c r="F236" s="61"/>
      <c r="G236" s="55"/>
      <c r="H236" s="55"/>
      <c r="I236" s="157"/>
      <c r="J236" s="55"/>
      <c r="K236" s="169" t="e">
        <f t="shared" si="5"/>
        <v>#DIV/0!</v>
      </c>
    </row>
    <row r="237" spans="1:11" ht="12.75" customHeight="1" hidden="1">
      <c r="A237" s="21"/>
      <c r="B237" s="34"/>
      <c r="C237" s="25"/>
      <c r="D237" s="26"/>
      <c r="E237" s="26"/>
      <c r="F237" s="61"/>
      <c r="G237" s="55"/>
      <c r="H237" s="55"/>
      <c r="I237" s="157"/>
      <c r="J237" s="55"/>
      <c r="K237" s="169" t="e">
        <f t="shared" si="5"/>
        <v>#DIV/0!</v>
      </c>
    </row>
    <row r="238" spans="1:11" ht="154.5" customHeight="1">
      <c r="A238" s="102" t="s">
        <v>17</v>
      </c>
      <c r="B238" s="34"/>
      <c r="C238" s="25" t="s">
        <v>41</v>
      </c>
      <c r="D238" s="26" t="s">
        <v>241</v>
      </c>
      <c r="E238" s="26"/>
      <c r="F238" s="61"/>
      <c r="G238" s="55">
        <v>100</v>
      </c>
      <c r="H238" s="55"/>
      <c r="I238" s="157"/>
      <c r="J238" s="55">
        <v>0</v>
      </c>
      <c r="K238" s="169">
        <f t="shared" si="5"/>
        <v>0</v>
      </c>
    </row>
    <row r="239" spans="1:11" ht="30" customHeight="1">
      <c r="A239" s="86" t="s">
        <v>308</v>
      </c>
      <c r="B239" s="34"/>
      <c r="C239" s="25" t="s">
        <v>41</v>
      </c>
      <c r="D239" s="26" t="s">
        <v>241</v>
      </c>
      <c r="E239" s="85" t="s">
        <v>301</v>
      </c>
      <c r="F239" s="61"/>
      <c r="G239" s="55">
        <v>100</v>
      </c>
      <c r="H239" s="55"/>
      <c r="I239" s="157"/>
      <c r="J239" s="55">
        <v>0</v>
      </c>
      <c r="K239" s="169">
        <f t="shared" si="5"/>
        <v>0</v>
      </c>
    </row>
    <row r="240" spans="1:11" ht="45.75" customHeight="1" hidden="1">
      <c r="A240" s="21" t="s">
        <v>229</v>
      </c>
      <c r="B240" s="34"/>
      <c r="C240" s="84" t="s">
        <v>41</v>
      </c>
      <c r="D240" s="85" t="s">
        <v>230</v>
      </c>
      <c r="E240" s="26"/>
      <c r="F240" s="61"/>
      <c r="G240" s="55">
        <v>0</v>
      </c>
      <c r="H240" s="55"/>
      <c r="I240" s="157"/>
      <c r="J240" s="55"/>
      <c r="K240" s="169" t="e">
        <f t="shared" si="5"/>
        <v>#DIV/0!</v>
      </c>
    </row>
    <row r="241" spans="1:11" ht="51" customHeight="1" hidden="1">
      <c r="A241" s="21" t="s">
        <v>146</v>
      </c>
      <c r="B241" s="34"/>
      <c r="C241" s="84" t="s">
        <v>41</v>
      </c>
      <c r="D241" s="85" t="s">
        <v>230</v>
      </c>
      <c r="E241" s="85" t="s">
        <v>130</v>
      </c>
      <c r="F241" s="61"/>
      <c r="G241" s="55">
        <v>0</v>
      </c>
      <c r="H241" s="55"/>
      <c r="I241" s="157"/>
      <c r="J241" s="55"/>
      <c r="K241" s="169" t="e">
        <f t="shared" si="5"/>
        <v>#DIV/0!</v>
      </c>
    </row>
    <row r="242" spans="1:11" ht="16.5" customHeight="1">
      <c r="A242" s="93" t="s">
        <v>176</v>
      </c>
      <c r="B242" s="34"/>
      <c r="C242" s="84" t="s">
        <v>41</v>
      </c>
      <c r="D242" s="85" t="s">
        <v>159</v>
      </c>
      <c r="E242" s="85"/>
      <c r="F242" s="61"/>
      <c r="G242" s="55">
        <v>21.5</v>
      </c>
      <c r="H242" s="55"/>
      <c r="I242" s="157"/>
      <c r="J242" s="55">
        <v>21.42</v>
      </c>
      <c r="K242" s="169">
        <f t="shared" si="5"/>
        <v>99.6279069767442</v>
      </c>
    </row>
    <row r="243" spans="1:11" ht="48" customHeight="1">
      <c r="A243" s="93" t="s">
        <v>326</v>
      </c>
      <c r="B243" s="34"/>
      <c r="C243" s="84" t="s">
        <v>41</v>
      </c>
      <c r="D243" s="85" t="s">
        <v>327</v>
      </c>
      <c r="E243" s="85"/>
      <c r="F243" s="61"/>
      <c r="G243" s="55">
        <v>21.5</v>
      </c>
      <c r="H243" s="55"/>
      <c r="I243" s="157"/>
      <c r="J243" s="55">
        <v>21.42</v>
      </c>
      <c r="K243" s="169">
        <f t="shared" si="5"/>
        <v>99.6279069767442</v>
      </c>
    </row>
    <row r="244" spans="1:11" ht="23.25" customHeight="1">
      <c r="A244" s="86" t="s">
        <v>308</v>
      </c>
      <c r="B244" s="34"/>
      <c r="C244" s="84" t="s">
        <v>41</v>
      </c>
      <c r="D244" s="85" t="s">
        <v>327</v>
      </c>
      <c r="E244" s="85" t="s">
        <v>301</v>
      </c>
      <c r="F244" s="61"/>
      <c r="G244" s="55">
        <v>21.5</v>
      </c>
      <c r="H244" s="55"/>
      <c r="I244" s="157"/>
      <c r="J244" s="55">
        <v>21.42</v>
      </c>
      <c r="K244" s="169">
        <f t="shared" si="5"/>
        <v>99.6279069767442</v>
      </c>
    </row>
    <row r="245" spans="1:11" s="17" customFormat="1" ht="12.75" customHeight="1">
      <c r="A245" s="68" t="s">
        <v>52</v>
      </c>
      <c r="B245" s="103"/>
      <c r="C245" s="39" t="s">
        <v>63</v>
      </c>
      <c r="D245" s="41" t="s">
        <v>152</v>
      </c>
      <c r="E245" s="41"/>
      <c r="F245" s="67">
        <f>F249</f>
        <v>-790.6</v>
      </c>
      <c r="G245" s="57">
        <f>G246+G250+G272+G280</f>
        <v>1973.92</v>
      </c>
      <c r="H245" s="57">
        <f>H246+H250+H272+H280</f>
        <v>1631.19</v>
      </c>
      <c r="I245" s="57">
        <f>I246+I250+I272+I280</f>
        <v>1631.19</v>
      </c>
      <c r="J245" s="57">
        <f>J246+J250+J272+J280</f>
        <v>1588.0600000000002</v>
      </c>
      <c r="K245" s="169">
        <f t="shared" si="5"/>
        <v>80.45209532301209</v>
      </c>
    </row>
    <row r="246" spans="1:11" s="17" customFormat="1" ht="76.5" customHeight="1">
      <c r="A246" s="68" t="s">
        <v>263</v>
      </c>
      <c r="B246" s="103"/>
      <c r="C246" s="39" t="s">
        <v>63</v>
      </c>
      <c r="D246" s="41" t="s">
        <v>184</v>
      </c>
      <c r="E246" s="41"/>
      <c r="F246" s="67"/>
      <c r="G246" s="57">
        <f>G248</f>
        <v>28.5</v>
      </c>
      <c r="H246" s="57">
        <f>H248</f>
        <v>0</v>
      </c>
      <c r="I246" s="57">
        <f>I248</f>
        <v>0</v>
      </c>
      <c r="J246" s="57">
        <f>J248</f>
        <v>22.24</v>
      </c>
      <c r="K246" s="169">
        <f t="shared" si="5"/>
        <v>78.03508771929823</v>
      </c>
    </row>
    <row r="247" spans="1:11" s="17" customFormat="1" ht="138.75" customHeight="1">
      <c r="A247" s="152" t="s">
        <v>262</v>
      </c>
      <c r="B247" s="103"/>
      <c r="C247" s="22" t="s">
        <v>63</v>
      </c>
      <c r="D247" s="23" t="s">
        <v>209</v>
      </c>
      <c r="E247" s="23"/>
      <c r="F247" s="72"/>
      <c r="G247" s="58">
        <f>G248</f>
        <v>28.5</v>
      </c>
      <c r="H247" s="58">
        <f aca="true" t="shared" si="6" ref="H247:J248">H248</f>
        <v>0</v>
      </c>
      <c r="I247" s="58">
        <f t="shared" si="6"/>
        <v>0</v>
      </c>
      <c r="J247" s="58">
        <f t="shared" si="6"/>
        <v>22.24</v>
      </c>
      <c r="K247" s="169">
        <f t="shared" si="5"/>
        <v>78.03508771929823</v>
      </c>
    </row>
    <row r="248" spans="1:11" ht="153" customHeight="1">
      <c r="A248" s="93" t="s">
        <v>265</v>
      </c>
      <c r="B248" s="35"/>
      <c r="C248" s="22" t="s">
        <v>63</v>
      </c>
      <c r="D248" s="23" t="s">
        <v>209</v>
      </c>
      <c r="E248" s="23"/>
      <c r="F248" s="72"/>
      <c r="G248" s="58">
        <f>G249</f>
        <v>28.5</v>
      </c>
      <c r="H248" s="58">
        <f t="shared" si="6"/>
        <v>0</v>
      </c>
      <c r="I248" s="58">
        <f t="shared" si="6"/>
        <v>0</v>
      </c>
      <c r="J248" s="58">
        <f t="shared" si="6"/>
        <v>22.24</v>
      </c>
      <c r="K248" s="169">
        <f t="shared" si="5"/>
        <v>78.03508771929823</v>
      </c>
    </row>
    <row r="249" spans="1:11" ht="25.5">
      <c r="A249" s="86" t="s">
        <v>308</v>
      </c>
      <c r="B249" s="35"/>
      <c r="C249" s="22" t="s">
        <v>63</v>
      </c>
      <c r="D249" s="23" t="s">
        <v>209</v>
      </c>
      <c r="E249" s="85" t="s">
        <v>301</v>
      </c>
      <c r="F249" s="72">
        <v>-790.6</v>
      </c>
      <c r="G249" s="58">
        <v>28.5</v>
      </c>
      <c r="H249" s="55">
        <v>0</v>
      </c>
      <c r="I249" s="157">
        <v>0</v>
      </c>
      <c r="J249" s="55">
        <v>22.24</v>
      </c>
      <c r="K249" s="169">
        <f t="shared" si="5"/>
        <v>78.03508771929823</v>
      </c>
    </row>
    <row r="250" spans="1:11" ht="51">
      <c r="A250" s="68" t="s">
        <v>285</v>
      </c>
      <c r="B250" s="103"/>
      <c r="C250" s="39" t="s">
        <v>63</v>
      </c>
      <c r="D250" s="41" t="s">
        <v>179</v>
      </c>
      <c r="E250" s="41"/>
      <c r="F250" s="67">
        <f>F251</f>
        <v>-310</v>
      </c>
      <c r="G250" s="57">
        <f>G258</f>
        <v>1628.19</v>
      </c>
      <c r="H250" s="57">
        <f>H258</f>
        <v>1628.19</v>
      </c>
      <c r="I250" s="57">
        <f>I258</f>
        <v>1628.19</v>
      </c>
      <c r="J250" s="57">
        <f>J258</f>
        <v>1250.46</v>
      </c>
      <c r="K250" s="169">
        <f t="shared" si="5"/>
        <v>76.80061909236638</v>
      </c>
    </row>
    <row r="251" spans="1:11" ht="12.75" hidden="1">
      <c r="A251" s="24"/>
      <c r="B251" s="35"/>
      <c r="C251" s="25" t="s">
        <v>79</v>
      </c>
      <c r="D251" s="26" t="s">
        <v>78</v>
      </c>
      <c r="E251" s="26" t="s">
        <v>55</v>
      </c>
      <c r="F251" s="61">
        <v>-310</v>
      </c>
      <c r="G251" s="55"/>
      <c r="H251" s="55"/>
      <c r="I251" s="157"/>
      <c r="J251" s="55"/>
      <c r="K251" s="169" t="e">
        <f t="shared" si="5"/>
        <v>#DIV/0!</v>
      </c>
    </row>
    <row r="252" spans="1:11" ht="12.75" hidden="1">
      <c r="A252" s="24"/>
      <c r="B252" s="35"/>
      <c r="C252" s="25"/>
      <c r="D252" s="26"/>
      <c r="E252" s="26"/>
      <c r="F252" s="61"/>
      <c r="G252" s="55"/>
      <c r="H252" s="55"/>
      <c r="I252" s="157"/>
      <c r="J252" s="55"/>
      <c r="K252" s="169" t="e">
        <f t="shared" si="5"/>
        <v>#DIV/0!</v>
      </c>
    </row>
    <row r="253" spans="1:11" ht="12.75" hidden="1">
      <c r="A253" s="24"/>
      <c r="B253" s="35"/>
      <c r="C253" s="25" t="s">
        <v>63</v>
      </c>
      <c r="D253" s="26" t="s">
        <v>80</v>
      </c>
      <c r="E253" s="26"/>
      <c r="F253" s="61">
        <f>F254</f>
        <v>0</v>
      </c>
      <c r="G253" s="55"/>
      <c r="H253" s="55"/>
      <c r="I253" s="157"/>
      <c r="J253" s="55"/>
      <c r="K253" s="169" t="e">
        <f t="shared" si="5"/>
        <v>#DIV/0!</v>
      </c>
    </row>
    <row r="254" spans="1:11" ht="12.75" hidden="1">
      <c r="A254" s="24"/>
      <c r="B254" s="35"/>
      <c r="C254" s="25" t="s">
        <v>63</v>
      </c>
      <c r="D254" s="26" t="s">
        <v>80</v>
      </c>
      <c r="E254" s="26" t="s">
        <v>55</v>
      </c>
      <c r="F254" s="61">
        <v>0</v>
      </c>
      <c r="G254" s="55"/>
      <c r="H254" s="55"/>
      <c r="I254" s="157"/>
      <c r="J254" s="55"/>
      <c r="K254" s="169" t="e">
        <f t="shared" si="5"/>
        <v>#DIV/0!</v>
      </c>
    </row>
    <row r="255" spans="1:11" ht="12.75" hidden="1">
      <c r="A255" s="24"/>
      <c r="B255" s="35"/>
      <c r="C255" s="25"/>
      <c r="D255" s="26"/>
      <c r="E255" s="26"/>
      <c r="F255" s="61"/>
      <c r="G255" s="55"/>
      <c r="H255" s="55"/>
      <c r="I255" s="157"/>
      <c r="J255" s="55"/>
      <c r="K255" s="169" t="e">
        <f t="shared" si="5"/>
        <v>#DIV/0!</v>
      </c>
    </row>
    <row r="256" spans="1:11" ht="12.75" hidden="1">
      <c r="A256" s="24"/>
      <c r="B256" s="35"/>
      <c r="C256" s="25" t="s">
        <v>79</v>
      </c>
      <c r="D256" s="26" t="s">
        <v>81</v>
      </c>
      <c r="E256" s="26"/>
      <c r="F256" s="61">
        <f>F257</f>
        <v>0</v>
      </c>
      <c r="G256" s="55"/>
      <c r="H256" s="55"/>
      <c r="I256" s="157"/>
      <c r="J256" s="55"/>
      <c r="K256" s="169" t="e">
        <f t="shared" si="5"/>
        <v>#DIV/0!</v>
      </c>
    </row>
    <row r="257" spans="1:11" ht="12.75" hidden="1">
      <c r="A257" s="24"/>
      <c r="B257" s="35"/>
      <c r="C257" s="25" t="s">
        <v>63</v>
      </c>
      <c r="D257" s="26" t="s">
        <v>81</v>
      </c>
      <c r="E257" s="26" t="s">
        <v>55</v>
      </c>
      <c r="F257" s="61"/>
      <c r="G257" s="55"/>
      <c r="H257" s="55"/>
      <c r="I257" s="157"/>
      <c r="J257" s="55"/>
      <c r="K257" s="169" t="e">
        <f t="shared" si="5"/>
        <v>#DIV/0!</v>
      </c>
    </row>
    <row r="258" spans="1:11" ht="102">
      <c r="A258" s="153" t="s">
        <v>286</v>
      </c>
      <c r="B258" s="35"/>
      <c r="C258" s="25" t="s">
        <v>63</v>
      </c>
      <c r="D258" s="85" t="s">
        <v>180</v>
      </c>
      <c r="E258" s="26"/>
      <c r="F258" s="61"/>
      <c r="G258" s="55">
        <f>G259+G262</f>
        <v>1628.19</v>
      </c>
      <c r="H258" s="55">
        <f>H259+H262</f>
        <v>1628.19</v>
      </c>
      <c r="I258" s="55">
        <f>I259+I262</f>
        <v>1628.19</v>
      </c>
      <c r="J258" s="55">
        <f>J259+J262</f>
        <v>1250.46</v>
      </c>
      <c r="K258" s="169">
        <f t="shared" si="5"/>
        <v>76.80061909236638</v>
      </c>
    </row>
    <row r="259" spans="1:11" ht="90.75" customHeight="1">
      <c r="A259" s="24" t="s">
        <v>218</v>
      </c>
      <c r="B259" s="35"/>
      <c r="C259" s="25" t="s">
        <v>63</v>
      </c>
      <c r="D259" s="85" t="s">
        <v>287</v>
      </c>
      <c r="E259" s="26"/>
      <c r="F259" s="61">
        <f>F260</f>
        <v>-55</v>
      </c>
      <c r="G259" s="55">
        <f>G261</f>
        <v>400</v>
      </c>
      <c r="H259" s="55">
        <f>H261</f>
        <v>400</v>
      </c>
      <c r="I259" s="55">
        <f>I261</f>
        <v>400</v>
      </c>
      <c r="J259" s="55">
        <f>J261</f>
        <v>253.3</v>
      </c>
      <c r="K259" s="169">
        <f t="shared" si="5"/>
        <v>63.324999999999996</v>
      </c>
    </row>
    <row r="260" spans="1:11" ht="12.75" hidden="1">
      <c r="A260" s="24"/>
      <c r="B260" s="35"/>
      <c r="C260" s="25" t="s">
        <v>63</v>
      </c>
      <c r="D260" s="26" t="s">
        <v>82</v>
      </c>
      <c r="E260" s="26"/>
      <c r="F260" s="61">
        <v>-55</v>
      </c>
      <c r="G260" s="55"/>
      <c r="H260" s="55"/>
      <c r="I260" s="157"/>
      <c r="J260" s="55"/>
      <c r="K260" s="169" t="e">
        <f t="shared" si="5"/>
        <v>#DIV/0!</v>
      </c>
    </row>
    <row r="261" spans="1:11" ht="28.5" customHeight="1">
      <c r="A261" s="28" t="s">
        <v>146</v>
      </c>
      <c r="B261" s="35"/>
      <c r="C261" s="25" t="s">
        <v>63</v>
      </c>
      <c r="D261" s="85" t="s">
        <v>287</v>
      </c>
      <c r="E261" s="85" t="s">
        <v>301</v>
      </c>
      <c r="F261" s="61"/>
      <c r="G261" s="55">
        <v>400</v>
      </c>
      <c r="H261" s="55">
        <v>400</v>
      </c>
      <c r="I261" s="55">
        <v>400</v>
      </c>
      <c r="J261" s="55">
        <v>253.3</v>
      </c>
      <c r="K261" s="169">
        <f t="shared" si="5"/>
        <v>63.324999999999996</v>
      </c>
    </row>
    <row r="262" spans="1:11" ht="78.75" customHeight="1">
      <c r="A262" s="93" t="s">
        <v>289</v>
      </c>
      <c r="B262" s="35"/>
      <c r="C262" s="25" t="s">
        <v>63</v>
      </c>
      <c r="D262" s="85" t="s">
        <v>288</v>
      </c>
      <c r="E262" s="26"/>
      <c r="F262" s="61">
        <f>F263</f>
        <v>-425.6</v>
      </c>
      <c r="G262" s="55">
        <f>G263</f>
        <v>1228.19</v>
      </c>
      <c r="H262" s="55">
        <f>H263</f>
        <v>1228.19</v>
      </c>
      <c r="I262" s="55">
        <f>I263</f>
        <v>1228.19</v>
      </c>
      <c r="J262" s="55">
        <f>J263</f>
        <v>997.16</v>
      </c>
      <c r="K262" s="169">
        <f t="shared" si="5"/>
        <v>81.18939252070119</v>
      </c>
    </row>
    <row r="263" spans="1:11" ht="25.5">
      <c r="A263" s="86" t="s">
        <v>308</v>
      </c>
      <c r="B263" s="35"/>
      <c r="C263" s="25" t="s">
        <v>63</v>
      </c>
      <c r="D263" s="85" t="s">
        <v>288</v>
      </c>
      <c r="E263" s="85" t="s">
        <v>301</v>
      </c>
      <c r="F263" s="61">
        <v>-425.6</v>
      </c>
      <c r="G263" s="55">
        <v>1228.19</v>
      </c>
      <c r="H263" s="55">
        <v>1228.19</v>
      </c>
      <c r="I263" s="55">
        <v>1228.19</v>
      </c>
      <c r="J263" s="55">
        <v>997.16</v>
      </c>
      <c r="K263" s="169">
        <f t="shared" si="5"/>
        <v>81.18939252070119</v>
      </c>
    </row>
    <row r="264" spans="1:11" ht="19.5" customHeight="1" hidden="1">
      <c r="A264" s="21"/>
      <c r="B264" s="34"/>
      <c r="C264" s="22" t="s">
        <v>63</v>
      </c>
      <c r="D264" s="23" t="s">
        <v>91</v>
      </c>
      <c r="E264" s="23"/>
      <c r="F264" s="72">
        <v>0</v>
      </c>
      <c r="G264" s="55"/>
      <c r="H264" s="55"/>
      <c r="I264" s="157"/>
      <c r="J264" s="55"/>
      <c r="K264" s="169" t="e">
        <f t="shared" si="5"/>
        <v>#DIV/0!</v>
      </c>
    </row>
    <row r="265" spans="1:11" ht="12.75" hidden="1">
      <c r="A265" s="21"/>
      <c r="B265" s="34"/>
      <c r="C265" s="25" t="s">
        <v>63</v>
      </c>
      <c r="D265" s="26" t="s">
        <v>114</v>
      </c>
      <c r="E265" s="26"/>
      <c r="F265" s="61">
        <v>0</v>
      </c>
      <c r="G265" s="55"/>
      <c r="H265" s="55"/>
      <c r="I265" s="157"/>
      <c r="J265" s="55"/>
      <c r="K265" s="169" t="e">
        <f t="shared" si="5"/>
        <v>#DIV/0!</v>
      </c>
    </row>
    <row r="266" spans="1:11" ht="12.75" hidden="1">
      <c r="A266" s="24"/>
      <c r="B266" s="35"/>
      <c r="C266" s="25" t="s">
        <v>63</v>
      </c>
      <c r="D266" s="26" t="s">
        <v>116</v>
      </c>
      <c r="E266" s="26"/>
      <c r="F266" s="61">
        <v>0</v>
      </c>
      <c r="G266" s="55"/>
      <c r="H266" s="55"/>
      <c r="I266" s="157"/>
      <c r="J266" s="55"/>
      <c r="K266" s="169" t="e">
        <f t="shared" si="5"/>
        <v>#DIV/0!</v>
      </c>
    </row>
    <row r="267" spans="1:11" ht="12.75" hidden="1">
      <c r="A267" s="24"/>
      <c r="B267" s="35"/>
      <c r="C267" s="25" t="s">
        <v>63</v>
      </c>
      <c r="D267" s="26" t="s">
        <v>117</v>
      </c>
      <c r="E267" s="26"/>
      <c r="F267" s="61">
        <v>0</v>
      </c>
      <c r="G267" s="55"/>
      <c r="H267" s="55"/>
      <c r="I267" s="157"/>
      <c r="J267" s="55"/>
      <c r="K267" s="169" t="e">
        <f t="shared" si="5"/>
        <v>#DIV/0!</v>
      </c>
    </row>
    <row r="268" spans="1:11" ht="89.25" hidden="1">
      <c r="A268" s="104" t="s">
        <v>250</v>
      </c>
      <c r="B268" s="35"/>
      <c r="C268" s="25" t="s">
        <v>63</v>
      </c>
      <c r="D268" s="26" t="s">
        <v>242</v>
      </c>
      <c r="E268" s="26"/>
      <c r="F268" s="61"/>
      <c r="G268" s="55">
        <v>0</v>
      </c>
      <c r="H268" s="55"/>
      <c r="I268" s="157"/>
      <c r="J268" s="55"/>
      <c r="K268" s="169" t="e">
        <f t="shared" si="5"/>
        <v>#DIV/0!</v>
      </c>
    </row>
    <row r="269" spans="1:11" ht="25.5" hidden="1">
      <c r="A269" s="28" t="s">
        <v>146</v>
      </c>
      <c r="B269" s="35"/>
      <c r="C269" s="25" t="s">
        <v>63</v>
      </c>
      <c r="D269" s="26" t="s">
        <v>242</v>
      </c>
      <c r="E269" s="26" t="s">
        <v>130</v>
      </c>
      <c r="F269" s="61"/>
      <c r="G269" s="55">
        <v>0</v>
      </c>
      <c r="H269" s="55"/>
      <c r="I269" s="157"/>
      <c r="J269" s="55"/>
      <c r="K269" s="169" t="e">
        <f t="shared" si="5"/>
        <v>#DIV/0!</v>
      </c>
    </row>
    <row r="270" spans="1:11" ht="63.75" hidden="1">
      <c r="A270" s="105" t="s">
        <v>250</v>
      </c>
      <c r="B270" s="35"/>
      <c r="C270" s="25" t="s">
        <v>63</v>
      </c>
      <c r="D270" s="26" t="s">
        <v>243</v>
      </c>
      <c r="E270" s="26"/>
      <c r="F270" s="61"/>
      <c r="G270" s="55">
        <v>0</v>
      </c>
      <c r="H270" s="55"/>
      <c r="I270" s="157"/>
      <c r="J270" s="55"/>
      <c r="K270" s="169" t="e">
        <f t="shared" si="5"/>
        <v>#DIV/0!</v>
      </c>
    </row>
    <row r="271" spans="1:11" ht="25.5" hidden="1">
      <c r="A271" s="28" t="s">
        <v>146</v>
      </c>
      <c r="B271" s="35"/>
      <c r="C271" s="25" t="s">
        <v>63</v>
      </c>
      <c r="D271" s="26" t="s">
        <v>243</v>
      </c>
      <c r="E271" s="26" t="s">
        <v>130</v>
      </c>
      <c r="F271" s="61"/>
      <c r="G271" s="55">
        <v>0</v>
      </c>
      <c r="H271" s="55"/>
      <c r="I271" s="157"/>
      <c r="J271" s="55"/>
      <c r="K271" s="169" t="e">
        <f t="shared" si="5"/>
        <v>#DIV/0!</v>
      </c>
    </row>
    <row r="272" spans="1:11" ht="55.5" customHeight="1">
      <c r="A272" s="68" t="s">
        <v>13</v>
      </c>
      <c r="B272" s="103"/>
      <c r="C272" s="39" t="s">
        <v>63</v>
      </c>
      <c r="D272" s="41" t="s">
        <v>227</v>
      </c>
      <c r="E272" s="41"/>
      <c r="F272" s="67"/>
      <c r="G272" s="57">
        <f>G273</f>
        <v>75.39</v>
      </c>
      <c r="H272" s="57">
        <f>H273</f>
        <v>0</v>
      </c>
      <c r="I272" s="57">
        <f>I273</f>
        <v>0</v>
      </c>
      <c r="J272" s="57">
        <f>J273</f>
        <v>75.39</v>
      </c>
      <c r="K272" s="169">
        <f t="shared" si="5"/>
        <v>100</v>
      </c>
    </row>
    <row r="273" spans="1:11" ht="44.25" customHeight="1">
      <c r="A273" s="152" t="s">
        <v>226</v>
      </c>
      <c r="B273" s="35"/>
      <c r="C273" s="84" t="s">
        <v>63</v>
      </c>
      <c r="D273" s="85" t="s">
        <v>228</v>
      </c>
      <c r="E273" s="26"/>
      <c r="F273" s="61"/>
      <c r="G273" s="55">
        <f>G274+G278</f>
        <v>75.39</v>
      </c>
      <c r="H273" s="55">
        <f>H274+H278</f>
        <v>0</v>
      </c>
      <c r="I273" s="55">
        <f>I274+I278</f>
        <v>0</v>
      </c>
      <c r="J273" s="55">
        <f>J274+J278</f>
        <v>75.39</v>
      </c>
      <c r="K273" s="169">
        <f t="shared" si="5"/>
        <v>100</v>
      </c>
    </row>
    <row r="274" spans="1:11" ht="91.5" customHeight="1">
      <c r="A274" s="86" t="s">
        <v>15</v>
      </c>
      <c r="B274" s="35"/>
      <c r="C274" s="84" t="s">
        <v>63</v>
      </c>
      <c r="D274" s="85" t="s">
        <v>14</v>
      </c>
      <c r="E274" s="26"/>
      <c r="F274" s="61"/>
      <c r="G274" s="55">
        <v>5.26</v>
      </c>
      <c r="H274" s="55"/>
      <c r="I274" s="157"/>
      <c r="J274" s="55">
        <v>5.26</v>
      </c>
      <c r="K274" s="169">
        <f t="shared" si="5"/>
        <v>100</v>
      </c>
    </row>
    <row r="275" spans="1:11" ht="37.5" customHeight="1">
      <c r="A275" s="86" t="s">
        <v>308</v>
      </c>
      <c r="B275" s="35"/>
      <c r="C275" s="84" t="s">
        <v>63</v>
      </c>
      <c r="D275" s="85" t="s">
        <v>14</v>
      </c>
      <c r="E275" s="85" t="s">
        <v>301</v>
      </c>
      <c r="F275" s="61"/>
      <c r="G275" s="55">
        <v>5.26</v>
      </c>
      <c r="H275" s="55"/>
      <c r="I275" s="157"/>
      <c r="J275" s="55">
        <v>5.26</v>
      </c>
      <c r="K275" s="169">
        <f t="shared" si="5"/>
        <v>100</v>
      </c>
    </row>
    <row r="276" spans="1:11" ht="87" customHeight="1" hidden="1">
      <c r="A276" s="106" t="s">
        <v>248</v>
      </c>
      <c r="B276" s="35"/>
      <c r="C276" s="87" t="s">
        <v>63</v>
      </c>
      <c r="D276" s="49" t="s">
        <v>244</v>
      </c>
      <c r="E276" s="85"/>
      <c r="F276" s="61"/>
      <c r="G276" s="55">
        <v>0</v>
      </c>
      <c r="H276" s="55"/>
      <c r="I276" s="157"/>
      <c r="J276" s="55"/>
      <c r="K276" s="169" t="e">
        <f t="shared" si="5"/>
        <v>#DIV/0!</v>
      </c>
    </row>
    <row r="277" spans="1:11" ht="42" customHeight="1" hidden="1">
      <c r="A277" s="86" t="s">
        <v>146</v>
      </c>
      <c r="B277" s="35"/>
      <c r="C277" s="25" t="s">
        <v>63</v>
      </c>
      <c r="D277" s="26" t="s">
        <v>245</v>
      </c>
      <c r="E277" s="26" t="s">
        <v>130</v>
      </c>
      <c r="F277" s="61"/>
      <c r="G277" s="55">
        <v>0</v>
      </c>
      <c r="H277" s="55"/>
      <c r="I277" s="157"/>
      <c r="J277" s="55"/>
      <c r="K277" s="169" t="e">
        <f aca="true" t="shared" si="7" ref="K277:K286">J277/G277*100</f>
        <v>#DIV/0!</v>
      </c>
    </row>
    <row r="278" spans="1:11" ht="70.5" customHeight="1">
      <c r="A278" s="86" t="s">
        <v>23</v>
      </c>
      <c r="B278" s="35"/>
      <c r="C278" s="25" t="s">
        <v>63</v>
      </c>
      <c r="D278" s="26" t="s">
        <v>245</v>
      </c>
      <c r="E278" s="26"/>
      <c r="F278" s="61"/>
      <c r="G278" s="55">
        <v>70.13</v>
      </c>
      <c r="H278" s="55"/>
      <c r="I278" s="157"/>
      <c r="J278" s="55">
        <v>70.13</v>
      </c>
      <c r="K278" s="169">
        <f t="shared" si="7"/>
        <v>100</v>
      </c>
    </row>
    <row r="279" spans="1:11" ht="30" customHeight="1">
      <c r="A279" s="86" t="s">
        <v>308</v>
      </c>
      <c r="B279" s="35"/>
      <c r="C279" s="25" t="s">
        <v>63</v>
      </c>
      <c r="D279" s="26" t="s">
        <v>245</v>
      </c>
      <c r="E279" s="26" t="s">
        <v>301</v>
      </c>
      <c r="F279" s="61"/>
      <c r="G279" s="55">
        <v>70.13</v>
      </c>
      <c r="H279" s="55"/>
      <c r="I279" s="157"/>
      <c r="J279" s="55">
        <v>70.13</v>
      </c>
      <c r="K279" s="169">
        <f t="shared" si="7"/>
        <v>100</v>
      </c>
    </row>
    <row r="280" spans="1:11" ht="18.75" customHeight="1">
      <c r="A280" s="110" t="s">
        <v>167</v>
      </c>
      <c r="B280" s="103"/>
      <c r="C280" s="39" t="s">
        <v>63</v>
      </c>
      <c r="D280" s="41" t="s">
        <v>159</v>
      </c>
      <c r="E280" s="41"/>
      <c r="F280" s="67"/>
      <c r="G280" s="57">
        <f>G281+G285+G283</f>
        <v>241.84</v>
      </c>
      <c r="H280" s="57">
        <f>H281+H285+H283</f>
        <v>3</v>
      </c>
      <c r="I280" s="57">
        <f>I281+I285+I283</f>
        <v>3</v>
      </c>
      <c r="J280" s="57">
        <f>J281+J285+J283</f>
        <v>239.97</v>
      </c>
      <c r="K280" s="169">
        <f t="shared" si="7"/>
        <v>99.22676149520345</v>
      </c>
    </row>
    <row r="281" spans="1:11" ht="51" customHeight="1">
      <c r="A281" s="145" t="s">
        <v>28</v>
      </c>
      <c r="B281" s="35"/>
      <c r="C281" s="25" t="s">
        <v>63</v>
      </c>
      <c r="D281" s="26" t="s">
        <v>29</v>
      </c>
      <c r="E281" s="26"/>
      <c r="F281" s="61"/>
      <c r="G281" s="55">
        <v>200</v>
      </c>
      <c r="H281" s="55"/>
      <c r="I281" s="157"/>
      <c r="J281" s="55">
        <v>200</v>
      </c>
      <c r="K281" s="169">
        <f t="shared" si="7"/>
        <v>100</v>
      </c>
    </row>
    <row r="282" spans="1:11" ht="32.25" customHeight="1">
      <c r="A282" s="145" t="s">
        <v>308</v>
      </c>
      <c r="B282" s="35"/>
      <c r="C282" s="25" t="s">
        <v>63</v>
      </c>
      <c r="D282" s="26" t="s">
        <v>29</v>
      </c>
      <c r="E282" s="26" t="s">
        <v>301</v>
      </c>
      <c r="F282" s="61"/>
      <c r="G282" s="55">
        <v>200</v>
      </c>
      <c r="H282" s="55"/>
      <c r="I282" s="157"/>
      <c r="J282" s="55">
        <v>200</v>
      </c>
      <c r="K282" s="169">
        <f t="shared" si="7"/>
        <v>100</v>
      </c>
    </row>
    <row r="283" spans="1:11" ht="24.75" customHeight="1">
      <c r="A283" s="145" t="s">
        <v>251</v>
      </c>
      <c r="B283" s="35"/>
      <c r="C283" s="84" t="s">
        <v>63</v>
      </c>
      <c r="D283" s="85" t="s">
        <v>246</v>
      </c>
      <c r="E283" s="26"/>
      <c r="F283" s="61"/>
      <c r="G283" s="55">
        <v>38.84</v>
      </c>
      <c r="H283" s="55"/>
      <c r="I283" s="157"/>
      <c r="J283" s="55">
        <v>38.84</v>
      </c>
      <c r="K283" s="169">
        <f t="shared" si="7"/>
        <v>100</v>
      </c>
    </row>
    <row r="284" spans="1:11" ht="32.25" customHeight="1">
      <c r="A284" s="145" t="s">
        <v>308</v>
      </c>
      <c r="B284" s="35"/>
      <c r="C284" s="84" t="s">
        <v>63</v>
      </c>
      <c r="D284" s="85" t="s">
        <v>246</v>
      </c>
      <c r="E284" s="85" t="s">
        <v>301</v>
      </c>
      <c r="F284" s="61"/>
      <c r="G284" s="55">
        <v>38.84</v>
      </c>
      <c r="H284" s="55"/>
      <c r="I284" s="157"/>
      <c r="J284" s="55">
        <v>38.84</v>
      </c>
      <c r="K284" s="169">
        <f t="shared" si="7"/>
        <v>100</v>
      </c>
    </row>
    <row r="285" spans="1:11" ht="47.25" customHeight="1">
      <c r="A285" s="107" t="s">
        <v>256</v>
      </c>
      <c r="B285" s="35"/>
      <c r="C285" s="84" t="s">
        <v>63</v>
      </c>
      <c r="D285" s="85" t="s">
        <v>183</v>
      </c>
      <c r="E285" s="26"/>
      <c r="F285" s="61"/>
      <c r="G285" s="55">
        <v>3</v>
      </c>
      <c r="H285" s="55">
        <v>3</v>
      </c>
      <c r="I285" s="157">
        <v>3</v>
      </c>
      <c r="J285" s="101">
        <v>1.13</v>
      </c>
      <c r="K285" s="169">
        <f t="shared" si="7"/>
        <v>37.666666666666664</v>
      </c>
    </row>
    <row r="286" spans="1:11" ht="18.75" customHeight="1">
      <c r="A286" s="107" t="s">
        <v>312</v>
      </c>
      <c r="B286" s="35"/>
      <c r="C286" s="84" t="s">
        <v>63</v>
      </c>
      <c r="D286" s="85" t="s">
        <v>183</v>
      </c>
      <c r="E286" s="85" t="s">
        <v>302</v>
      </c>
      <c r="F286" s="61"/>
      <c r="G286" s="55">
        <v>3</v>
      </c>
      <c r="H286" s="55">
        <v>3</v>
      </c>
      <c r="I286" s="157">
        <v>3</v>
      </c>
      <c r="J286" s="101">
        <v>1.13</v>
      </c>
      <c r="K286" s="169">
        <f t="shared" si="7"/>
        <v>37.666666666666664</v>
      </c>
    </row>
    <row r="287" spans="1:11" ht="45" customHeight="1" hidden="1">
      <c r="A287" s="106" t="s">
        <v>251</v>
      </c>
      <c r="B287" s="35"/>
      <c r="C287" s="25" t="s">
        <v>63</v>
      </c>
      <c r="D287" s="26" t="s">
        <v>246</v>
      </c>
      <c r="E287" s="26"/>
      <c r="F287" s="61"/>
      <c r="G287" s="55">
        <v>0</v>
      </c>
      <c r="H287" s="55"/>
      <c r="I287" s="157"/>
      <c r="J287" s="101"/>
      <c r="K287" s="165"/>
    </row>
    <row r="288" spans="1:11" ht="46.5" customHeight="1" hidden="1">
      <c r="A288" s="86" t="s">
        <v>146</v>
      </c>
      <c r="B288" s="35"/>
      <c r="C288" s="25" t="s">
        <v>63</v>
      </c>
      <c r="D288" s="26" t="s">
        <v>246</v>
      </c>
      <c r="E288" s="26" t="s">
        <v>130</v>
      </c>
      <c r="F288" s="61"/>
      <c r="G288" s="55">
        <v>0</v>
      </c>
      <c r="H288" s="55"/>
      <c r="I288" s="157"/>
      <c r="J288" s="101"/>
      <c r="K288" s="165"/>
    </row>
    <row r="289" spans="1:12" s="9" customFormat="1" ht="15">
      <c r="A289" s="108" t="s">
        <v>110</v>
      </c>
      <c r="B289" s="109"/>
      <c r="C289" s="39" t="s">
        <v>90</v>
      </c>
      <c r="D289" s="41" t="s">
        <v>152</v>
      </c>
      <c r="E289" s="109"/>
      <c r="F289" s="67">
        <f>F290</f>
        <v>-1077.3</v>
      </c>
      <c r="G289" s="57">
        <f>G290</f>
        <v>1654.8</v>
      </c>
      <c r="H289" s="57">
        <f>H290</f>
        <v>1453</v>
      </c>
      <c r="I289" s="57">
        <f>I290</f>
        <v>1510</v>
      </c>
      <c r="J289" s="57">
        <f>J290</f>
        <v>1654.8</v>
      </c>
      <c r="K289" s="165">
        <v>100</v>
      </c>
      <c r="L289" s="162"/>
    </row>
    <row r="290" spans="1:11" s="9" customFormat="1" ht="15">
      <c r="A290" s="110" t="s">
        <v>111</v>
      </c>
      <c r="B290" s="36"/>
      <c r="C290" s="39" t="s">
        <v>83</v>
      </c>
      <c r="D290" s="41" t="s">
        <v>152</v>
      </c>
      <c r="E290" s="41"/>
      <c r="F290" s="67">
        <f>F291+F306+F298</f>
        <v>-1077.3</v>
      </c>
      <c r="G290" s="57">
        <f>G291+G298+G309+G312+G314</f>
        <v>1654.8</v>
      </c>
      <c r="H290" s="57">
        <f>H291+H298+H309+H312+H314</f>
        <v>1453</v>
      </c>
      <c r="I290" s="57">
        <f>I291+I298+I309+I312+I314</f>
        <v>1510</v>
      </c>
      <c r="J290" s="57">
        <f>J291+J298+J309+J312+J314</f>
        <v>1654.8</v>
      </c>
      <c r="K290" s="165">
        <v>100</v>
      </c>
    </row>
    <row r="291" spans="1:11" s="9" customFormat="1" ht="67.5" customHeight="1">
      <c r="A291" s="110" t="s">
        <v>275</v>
      </c>
      <c r="B291" s="36"/>
      <c r="C291" s="25" t="s">
        <v>83</v>
      </c>
      <c r="D291" s="85" t="s">
        <v>172</v>
      </c>
      <c r="E291" s="26"/>
      <c r="F291" s="72">
        <f>F292+F294</f>
        <v>-1077.3</v>
      </c>
      <c r="G291" s="58">
        <f>G295</f>
        <v>1505</v>
      </c>
      <c r="H291" s="101">
        <v>1453</v>
      </c>
      <c r="I291" s="159">
        <v>1510</v>
      </c>
      <c r="J291" s="101">
        <v>1505</v>
      </c>
      <c r="K291" s="165">
        <v>100</v>
      </c>
    </row>
    <row r="292" spans="1:11" s="9" customFormat="1" ht="15" hidden="1">
      <c r="A292" s="28" t="s">
        <v>84</v>
      </c>
      <c r="B292" s="36"/>
      <c r="C292" s="25" t="s">
        <v>83</v>
      </c>
      <c r="D292" s="26" t="s">
        <v>85</v>
      </c>
      <c r="E292" s="26" t="s">
        <v>37</v>
      </c>
      <c r="F292" s="72">
        <f>F293</f>
        <v>0</v>
      </c>
      <c r="G292" s="58"/>
      <c r="H292" s="100"/>
      <c r="I292" s="159"/>
      <c r="J292" s="101"/>
      <c r="K292" s="165"/>
    </row>
    <row r="293" spans="1:11" s="9" customFormat="1" ht="15" hidden="1">
      <c r="A293" s="28" t="s">
        <v>86</v>
      </c>
      <c r="B293" s="36"/>
      <c r="C293" s="25" t="s">
        <v>83</v>
      </c>
      <c r="D293" s="26" t="s">
        <v>85</v>
      </c>
      <c r="E293" s="26" t="s">
        <v>107</v>
      </c>
      <c r="F293" s="72">
        <v>0</v>
      </c>
      <c r="G293" s="58"/>
      <c r="H293" s="58"/>
      <c r="I293" s="159"/>
      <c r="J293" s="101"/>
      <c r="K293" s="165"/>
    </row>
    <row r="294" spans="1:11" s="9" customFormat="1" ht="15" hidden="1">
      <c r="A294" s="28" t="s">
        <v>108</v>
      </c>
      <c r="B294" s="36"/>
      <c r="C294" s="25" t="s">
        <v>83</v>
      </c>
      <c r="D294" s="26" t="s">
        <v>85</v>
      </c>
      <c r="E294" s="26" t="s">
        <v>109</v>
      </c>
      <c r="F294" s="72">
        <v>-1077.3</v>
      </c>
      <c r="G294" s="58"/>
      <c r="H294" s="58"/>
      <c r="I294" s="159"/>
      <c r="J294" s="101"/>
      <c r="K294" s="165"/>
    </row>
    <row r="295" spans="1:11" s="9" customFormat="1" ht="141.75" customHeight="1">
      <c r="A295" s="153" t="s">
        <v>276</v>
      </c>
      <c r="B295" s="36"/>
      <c r="C295" s="25" t="s">
        <v>83</v>
      </c>
      <c r="D295" s="85" t="s">
        <v>173</v>
      </c>
      <c r="E295" s="26"/>
      <c r="F295" s="72"/>
      <c r="G295" s="58">
        <f>G296</f>
        <v>1505</v>
      </c>
      <c r="H295" s="58">
        <v>1453</v>
      </c>
      <c r="I295" s="159">
        <v>1510</v>
      </c>
      <c r="J295" s="101">
        <v>1505</v>
      </c>
      <c r="K295" s="165">
        <v>100</v>
      </c>
    </row>
    <row r="296" spans="1:11" s="9" customFormat="1" ht="113.25" customHeight="1">
      <c r="A296" s="86" t="s">
        <v>277</v>
      </c>
      <c r="B296" s="36"/>
      <c r="C296" s="25" t="s">
        <v>83</v>
      </c>
      <c r="D296" s="85" t="s">
        <v>278</v>
      </c>
      <c r="E296" s="26"/>
      <c r="F296" s="72"/>
      <c r="G296" s="58">
        <f>G297</f>
        <v>1505</v>
      </c>
      <c r="H296" s="58">
        <v>1453</v>
      </c>
      <c r="I296" s="159">
        <v>1510</v>
      </c>
      <c r="J296" s="101">
        <v>1505</v>
      </c>
      <c r="K296" s="165">
        <v>100</v>
      </c>
    </row>
    <row r="297" spans="1:11" s="9" customFormat="1" ht="15">
      <c r="A297" s="86" t="s">
        <v>310</v>
      </c>
      <c r="B297" s="36"/>
      <c r="C297" s="25" t="s">
        <v>83</v>
      </c>
      <c r="D297" s="85" t="s">
        <v>278</v>
      </c>
      <c r="E297" s="85" t="s">
        <v>304</v>
      </c>
      <c r="F297" s="72"/>
      <c r="G297" s="58">
        <v>1505</v>
      </c>
      <c r="H297" s="58">
        <v>1453</v>
      </c>
      <c r="I297" s="159">
        <v>1510</v>
      </c>
      <c r="J297" s="101">
        <v>1505</v>
      </c>
      <c r="K297" s="165">
        <v>100</v>
      </c>
    </row>
    <row r="298" spans="1:11" s="9" customFormat="1" ht="79.5" customHeight="1" hidden="1">
      <c r="A298" s="21" t="s">
        <v>203</v>
      </c>
      <c r="B298" s="34"/>
      <c r="C298" s="22" t="s">
        <v>83</v>
      </c>
      <c r="D298" s="23" t="s">
        <v>179</v>
      </c>
      <c r="E298" s="23"/>
      <c r="F298" s="73"/>
      <c r="G298" s="58">
        <v>0</v>
      </c>
      <c r="H298" s="58"/>
      <c r="I298" s="160"/>
      <c r="J298" s="101"/>
      <c r="K298" s="165"/>
    </row>
    <row r="299" spans="1:11" s="9" customFormat="1" ht="38.25" hidden="1">
      <c r="A299" s="111" t="s">
        <v>123</v>
      </c>
      <c r="B299" s="34"/>
      <c r="C299" s="22" t="s">
        <v>83</v>
      </c>
      <c r="D299" s="23" t="s">
        <v>122</v>
      </c>
      <c r="E299" s="23" t="s">
        <v>37</v>
      </c>
      <c r="F299" s="72"/>
      <c r="G299" s="58"/>
      <c r="H299" s="58"/>
      <c r="I299" s="160"/>
      <c r="J299" s="101"/>
      <c r="K299" s="165"/>
    </row>
    <row r="300" spans="1:11" s="9" customFormat="1" ht="15" hidden="1">
      <c r="A300" s="28" t="s">
        <v>108</v>
      </c>
      <c r="B300" s="34"/>
      <c r="C300" s="22" t="s">
        <v>83</v>
      </c>
      <c r="D300" s="23" t="s">
        <v>122</v>
      </c>
      <c r="E300" s="23" t="s">
        <v>109</v>
      </c>
      <c r="F300" s="72"/>
      <c r="G300" s="58"/>
      <c r="H300" s="58"/>
      <c r="I300" s="160"/>
      <c r="J300" s="101"/>
      <c r="K300" s="165"/>
    </row>
    <row r="301" spans="1:11" s="9" customFormat="1" ht="25.5" hidden="1">
      <c r="A301" s="21" t="s">
        <v>113</v>
      </c>
      <c r="B301" s="34"/>
      <c r="C301" s="25" t="s">
        <v>83</v>
      </c>
      <c r="D301" s="26" t="s">
        <v>114</v>
      </c>
      <c r="E301" s="26" t="s">
        <v>37</v>
      </c>
      <c r="F301" s="61"/>
      <c r="G301" s="58"/>
      <c r="H301" s="58"/>
      <c r="I301" s="160"/>
      <c r="J301" s="101"/>
      <c r="K301" s="165"/>
    </row>
    <row r="302" spans="1:11" s="9" customFormat="1" ht="135.75" customHeight="1" hidden="1">
      <c r="A302" s="69" t="s">
        <v>205</v>
      </c>
      <c r="B302" s="34"/>
      <c r="C302" s="25" t="s">
        <v>83</v>
      </c>
      <c r="D302" s="26" t="s">
        <v>180</v>
      </c>
      <c r="E302" s="26"/>
      <c r="F302" s="61"/>
      <c r="G302" s="58">
        <v>0</v>
      </c>
      <c r="H302" s="58"/>
      <c r="I302" s="160"/>
      <c r="J302" s="101"/>
      <c r="K302" s="165"/>
    </row>
    <row r="303" spans="1:11" s="9" customFormat="1" ht="114.75" customHeight="1" hidden="1">
      <c r="A303" s="28" t="s">
        <v>216</v>
      </c>
      <c r="B303" s="34"/>
      <c r="C303" s="25" t="s">
        <v>83</v>
      </c>
      <c r="D303" s="26" t="s">
        <v>181</v>
      </c>
      <c r="E303" s="26"/>
      <c r="F303" s="61"/>
      <c r="G303" s="58">
        <v>0</v>
      </c>
      <c r="H303" s="58"/>
      <c r="I303" s="160"/>
      <c r="J303" s="101"/>
      <c r="K303" s="165"/>
    </row>
    <row r="304" spans="1:11" s="9" customFormat="1" ht="15" hidden="1">
      <c r="A304" s="28" t="s">
        <v>132</v>
      </c>
      <c r="B304" s="35"/>
      <c r="C304" s="25" t="s">
        <v>83</v>
      </c>
      <c r="D304" s="26" t="s">
        <v>181</v>
      </c>
      <c r="E304" s="26" t="s">
        <v>133</v>
      </c>
      <c r="F304" s="61"/>
      <c r="G304" s="58">
        <v>0</v>
      </c>
      <c r="H304" s="58"/>
      <c r="I304" s="160"/>
      <c r="J304" s="101"/>
      <c r="K304" s="165"/>
    </row>
    <row r="305" spans="1:11" s="9" customFormat="1" ht="15" hidden="1">
      <c r="A305" s="28"/>
      <c r="B305" s="35"/>
      <c r="C305" s="25"/>
      <c r="D305" s="26"/>
      <c r="E305" s="26"/>
      <c r="F305" s="61"/>
      <c r="G305" s="58"/>
      <c r="H305" s="58"/>
      <c r="I305" s="160"/>
      <c r="J305" s="101"/>
      <c r="K305" s="165"/>
    </row>
    <row r="306" spans="1:11" s="9" customFormat="1" ht="15" hidden="1">
      <c r="A306" s="28"/>
      <c r="B306" s="36"/>
      <c r="C306" s="25"/>
      <c r="D306" s="26"/>
      <c r="E306" s="26"/>
      <c r="F306" s="72"/>
      <c r="G306" s="56"/>
      <c r="H306" s="58"/>
      <c r="I306" s="160"/>
      <c r="J306" s="101"/>
      <c r="K306" s="165"/>
    </row>
    <row r="307" spans="1:11" s="9" customFormat="1" ht="15" hidden="1">
      <c r="A307" s="28"/>
      <c r="B307" s="36"/>
      <c r="C307" s="25"/>
      <c r="D307" s="26"/>
      <c r="E307" s="26"/>
      <c r="F307" s="72"/>
      <c r="G307" s="56"/>
      <c r="H307" s="58"/>
      <c r="I307" s="160"/>
      <c r="J307" s="101"/>
      <c r="K307" s="165"/>
    </row>
    <row r="308" spans="1:11" s="9" customFormat="1" ht="15" hidden="1">
      <c r="A308" s="28"/>
      <c r="B308" s="36"/>
      <c r="C308" s="25"/>
      <c r="D308" s="26"/>
      <c r="E308" s="26"/>
      <c r="F308" s="72"/>
      <c r="G308" s="56"/>
      <c r="H308" s="58"/>
      <c r="I308" s="160"/>
      <c r="J308" s="101"/>
      <c r="K308" s="165"/>
    </row>
    <row r="309" spans="1:11" s="9" customFormat="1" ht="20.25" customHeight="1" hidden="1">
      <c r="A309" s="28" t="s">
        <v>167</v>
      </c>
      <c r="B309" s="36"/>
      <c r="C309" s="25" t="s">
        <v>83</v>
      </c>
      <c r="D309" s="26" t="s">
        <v>159</v>
      </c>
      <c r="E309" s="26"/>
      <c r="F309" s="72"/>
      <c r="G309" s="56">
        <v>0</v>
      </c>
      <c r="H309" s="58"/>
      <c r="I309" s="160"/>
      <c r="J309" s="101"/>
      <c r="K309" s="165"/>
    </row>
    <row r="310" spans="1:11" s="9" customFormat="1" ht="48" customHeight="1" hidden="1">
      <c r="A310" s="106" t="s">
        <v>251</v>
      </c>
      <c r="B310" s="36"/>
      <c r="C310" s="25" t="s">
        <v>83</v>
      </c>
      <c r="D310" s="26" t="s">
        <v>246</v>
      </c>
      <c r="E310" s="26"/>
      <c r="F310" s="72"/>
      <c r="G310" s="56">
        <v>0</v>
      </c>
      <c r="H310" s="58"/>
      <c r="I310" s="160"/>
      <c r="J310" s="101"/>
      <c r="K310" s="165"/>
    </row>
    <row r="311" spans="1:11" ht="14.25" hidden="1">
      <c r="A311" s="24" t="s">
        <v>252</v>
      </c>
      <c r="B311" s="91"/>
      <c r="C311" s="25" t="s">
        <v>83</v>
      </c>
      <c r="D311" s="26" t="s">
        <v>246</v>
      </c>
      <c r="E311" s="26" t="s">
        <v>133</v>
      </c>
      <c r="F311" s="61"/>
      <c r="G311" s="54">
        <v>0</v>
      </c>
      <c r="H311" s="55"/>
      <c r="I311" s="157"/>
      <c r="J311" s="101"/>
      <c r="K311" s="165"/>
    </row>
    <row r="312" spans="1:11" ht="36" customHeight="1" hidden="1">
      <c r="A312" s="93" t="s">
        <v>257</v>
      </c>
      <c r="B312" s="91"/>
      <c r="C312" s="84" t="s">
        <v>83</v>
      </c>
      <c r="D312" s="85" t="s">
        <v>258</v>
      </c>
      <c r="E312" s="26"/>
      <c r="F312" s="61"/>
      <c r="G312" s="54">
        <v>0</v>
      </c>
      <c r="H312" s="55"/>
      <c r="I312" s="157"/>
      <c r="J312" s="101"/>
      <c r="K312" s="165"/>
    </row>
    <row r="313" spans="1:11" ht="14.25" hidden="1">
      <c r="A313" s="93" t="s">
        <v>252</v>
      </c>
      <c r="B313" s="91"/>
      <c r="C313" s="84" t="s">
        <v>83</v>
      </c>
      <c r="D313" s="85" t="s">
        <v>258</v>
      </c>
      <c r="E313" s="85" t="s">
        <v>133</v>
      </c>
      <c r="F313" s="61"/>
      <c r="G313" s="54">
        <v>0</v>
      </c>
      <c r="H313" s="55"/>
      <c r="I313" s="157"/>
      <c r="J313" s="101"/>
      <c r="K313" s="165"/>
    </row>
    <row r="314" spans="1:11" ht="89.25" customHeight="1">
      <c r="A314" s="93" t="s">
        <v>325</v>
      </c>
      <c r="B314" s="91"/>
      <c r="C314" s="84" t="s">
        <v>83</v>
      </c>
      <c r="D314" s="85" t="s">
        <v>323</v>
      </c>
      <c r="E314" s="85"/>
      <c r="F314" s="61"/>
      <c r="G314" s="55">
        <v>149.8</v>
      </c>
      <c r="H314" s="55"/>
      <c r="I314" s="157"/>
      <c r="J314" s="101">
        <v>149.8</v>
      </c>
      <c r="K314" s="165">
        <v>100</v>
      </c>
    </row>
    <row r="315" spans="1:11" ht="14.25">
      <c r="A315" s="93" t="s">
        <v>252</v>
      </c>
      <c r="B315" s="91"/>
      <c r="C315" s="84" t="s">
        <v>83</v>
      </c>
      <c r="D315" s="85" t="s">
        <v>324</v>
      </c>
      <c r="E315" s="85" t="s">
        <v>304</v>
      </c>
      <c r="F315" s="61"/>
      <c r="G315" s="55">
        <v>149.8</v>
      </c>
      <c r="H315" s="55"/>
      <c r="I315" s="157"/>
      <c r="J315" s="55">
        <v>149.8</v>
      </c>
      <c r="K315" s="165">
        <v>100</v>
      </c>
    </row>
    <row r="316" spans="1:11" s="20" customFormat="1" ht="20.25" customHeight="1">
      <c r="A316" s="112" t="s">
        <v>34</v>
      </c>
      <c r="B316" s="113"/>
      <c r="C316" s="47" t="s">
        <v>196</v>
      </c>
      <c r="D316" s="46" t="s">
        <v>152</v>
      </c>
      <c r="E316" s="113"/>
      <c r="F316" s="66">
        <f>F317</f>
        <v>-29.4</v>
      </c>
      <c r="G316" s="57">
        <f>G321</f>
        <v>36.3</v>
      </c>
      <c r="H316" s="57">
        <v>38.5</v>
      </c>
      <c r="I316" s="156">
        <v>40.8</v>
      </c>
      <c r="J316" s="78">
        <v>36.3</v>
      </c>
      <c r="K316" s="166">
        <v>100</v>
      </c>
    </row>
    <row r="317" spans="1:11" s="27" customFormat="1" ht="15.75">
      <c r="A317" s="110" t="s">
        <v>67</v>
      </c>
      <c r="B317" s="114"/>
      <c r="C317" s="39" t="s">
        <v>68</v>
      </c>
      <c r="D317" s="41" t="s">
        <v>152</v>
      </c>
      <c r="E317" s="41"/>
      <c r="F317" s="67">
        <f>F318</f>
        <v>-29.4</v>
      </c>
      <c r="G317" s="57">
        <f>G318</f>
        <v>36.3</v>
      </c>
      <c r="H317" s="101">
        <v>38.5</v>
      </c>
      <c r="I317" s="159">
        <v>40.8</v>
      </c>
      <c r="J317" s="57">
        <v>36.3</v>
      </c>
      <c r="K317" s="166">
        <v>100</v>
      </c>
    </row>
    <row r="318" spans="1:11" s="9" customFormat="1" ht="15">
      <c r="A318" s="28" t="s">
        <v>175</v>
      </c>
      <c r="B318" s="36"/>
      <c r="C318" s="25" t="s">
        <v>68</v>
      </c>
      <c r="D318" s="26" t="s">
        <v>157</v>
      </c>
      <c r="E318" s="26"/>
      <c r="F318" s="72">
        <f>F319</f>
        <v>-29.4</v>
      </c>
      <c r="G318" s="167">
        <f>G319</f>
        <v>36.3</v>
      </c>
      <c r="H318" s="101">
        <v>38.5</v>
      </c>
      <c r="I318" s="159">
        <v>40.8</v>
      </c>
      <c r="J318" s="101">
        <v>36.3</v>
      </c>
      <c r="K318" s="165">
        <v>100</v>
      </c>
    </row>
    <row r="319" spans="1:11" s="9" customFormat="1" ht="15">
      <c r="A319" s="28" t="s">
        <v>167</v>
      </c>
      <c r="B319" s="36"/>
      <c r="C319" s="25" t="s">
        <v>68</v>
      </c>
      <c r="D319" s="26" t="s">
        <v>159</v>
      </c>
      <c r="E319" s="26"/>
      <c r="F319" s="72">
        <f>F320</f>
        <v>-29.4</v>
      </c>
      <c r="G319" s="167">
        <f>G321</f>
        <v>36.3</v>
      </c>
      <c r="H319" s="101">
        <v>38.5</v>
      </c>
      <c r="I319" s="159">
        <v>40.8</v>
      </c>
      <c r="J319" s="101">
        <v>36.3</v>
      </c>
      <c r="K319" s="165">
        <v>100</v>
      </c>
    </row>
    <row r="320" spans="1:11" s="9" customFormat="1" ht="25.5">
      <c r="A320" s="28" t="s">
        <v>182</v>
      </c>
      <c r="B320" s="36"/>
      <c r="C320" s="25" t="s">
        <v>68</v>
      </c>
      <c r="D320" s="85" t="s">
        <v>188</v>
      </c>
      <c r="E320" s="26"/>
      <c r="F320" s="72">
        <v>-29.4</v>
      </c>
      <c r="G320" s="167">
        <v>36.3</v>
      </c>
      <c r="H320" s="101">
        <v>38.5</v>
      </c>
      <c r="I320" s="159">
        <v>40.8</v>
      </c>
      <c r="J320" s="101">
        <v>36.3</v>
      </c>
      <c r="K320" s="165">
        <v>100</v>
      </c>
    </row>
    <row r="321" spans="1:11" s="9" customFormat="1" ht="24.75" customHeight="1">
      <c r="A321" s="86" t="s">
        <v>311</v>
      </c>
      <c r="B321" s="36"/>
      <c r="C321" s="25" t="s">
        <v>68</v>
      </c>
      <c r="D321" s="85" t="s">
        <v>188</v>
      </c>
      <c r="E321" s="85" t="s">
        <v>305</v>
      </c>
      <c r="F321" s="72"/>
      <c r="G321" s="167">
        <v>36.3</v>
      </c>
      <c r="H321" s="101">
        <v>38.5</v>
      </c>
      <c r="I321" s="159">
        <v>40.8</v>
      </c>
      <c r="J321" s="101">
        <v>36.3</v>
      </c>
      <c r="K321" s="165">
        <v>100</v>
      </c>
    </row>
    <row r="322" spans="1:11" s="9" customFormat="1" ht="15.75" hidden="1" thickBot="1">
      <c r="A322" s="42"/>
      <c r="B322" s="43"/>
      <c r="C322" s="44"/>
      <c r="D322" s="43"/>
      <c r="E322" s="43"/>
      <c r="F322" s="74"/>
      <c r="G322" s="59"/>
      <c r="H322" s="100"/>
      <c r="I322" s="160"/>
      <c r="J322" s="100"/>
      <c r="K322" s="164"/>
    </row>
    <row r="323" spans="1:11" s="37" customFormat="1" ht="12.75" hidden="1">
      <c r="A323" s="45"/>
      <c r="B323" s="46"/>
      <c r="C323" s="47"/>
      <c r="D323" s="46"/>
      <c r="E323" s="53"/>
      <c r="F323" s="75"/>
      <c r="G323" s="58"/>
      <c r="H323" s="101"/>
      <c r="I323" s="159"/>
      <c r="J323" s="101"/>
      <c r="K323" s="101"/>
    </row>
    <row r="324" spans="1:11" s="37" customFormat="1" ht="12.75" hidden="1">
      <c r="A324" s="50"/>
      <c r="B324" s="46"/>
      <c r="C324" s="51"/>
      <c r="D324" s="52"/>
      <c r="E324" s="52"/>
      <c r="F324" s="75"/>
      <c r="G324" s="58"/>
      <c r="H324" s="101"/>
      <c r="I324" s="159"/>
      <c r="J324" s="101"/>
      <c r="K324" s="101"/>
    </row>
    <row r="325" spans="1:11" s="9" customFormat="1" ht="56.25" customHeight="1" hidden="1">
      <c r="A325" s="48"/>
      <c r="B325" s="36"/>
      <c r="C325" s="25"/>
      <c r="D325" s="49"/>
      <c r="E325" s="26"/>
      <c r="F325" s="75"/>
      <c r="G325" s="58"/>
      <c r="H325" s="100"/>
      <c r="I325" s="160"/>
      <c r="J325" s="100"/>
      <c r="K325" s="164"/>
    </row>
    <row r="326" spans="1:11" s="9" customFormat="1" ht="24" customHeight="1" hidden="1">
      <c r="A326" s="21"/>
      <c r="B326" s="36"/>
      <c r="C326" s="25"/>
      <c r="D326" s="26"/>
      <c r="E326" s="26"/>
      <c r="F326" s="75"/>
      <c r="G326" s="58"/>
      <c r="H326" s="100"/>
      <c r="I326" s="160"/>
      <c r="J326" s="100"/>
      <c r="K326" s="164"/>
    </row>
    <row r="327" spans="1:11" s="9" customFormat="1" ht="24" customHeight="1" hidden="1">
      <c r="A327" s="28"/>
      <c r="B327" s="36"/>
      <c r="C327" s="25"/>
      <c r="D327" s="26"/>
      <c r="E327" s="26"/>
      <c r="F327" s="75"/>
      <c r="G327" s="58"/>
      <c r="H327" s="100"/>
      <c r="I327" s="160"/>
      <c r="J327" s="100"/>
      <c r="K327" s="164"/>
    </row>
    <row r="328" spans="1:11" s="9" customFormat="1" ht="15" hidden="1">
      <c r="A328" s="28"/>
      <c r="B328" s="36"/>
      <c r="C328" s="25"/>
      <c r="D328" s="26"/>
      <c r="E328" s="26"/>
      <c r="F328" s="75"/>
      <c r="G328" s="58"/>
      <c r="H328" s="100"/>
      <c r="I328" s="160"/>
      <c r="J328" s="100"/>
      <c r="K328" s="164"/>
    </row>
    <row r="329" spans="1:11" s="9" customFormat="1" ht="15" hidden="1">
      <c r="A329" s="28"/>
      <c r="B329" s="36"/>
      <c r="C329" s="25"/>
      <c r="D329" s="26"/>
      <c r="E329" s="26"/>
      <c r="F329" s="75"/>
      <c r="G329" s="58"/>
      <c r="H329" s="100"/>
      <c r="I329" s="160"/>
      <c r="J329" s="100"/>
      <c r="K329" s="164"/>
    </row>
    <row r="330" spans="1:11" s="9" customFormat="1" ht="15.75" thickBot="1">
      <c r="A330" s="28"/>
      <c r="B330" s="70"/>
      <c r="C330" s="25"/>
      <c r="D330" s="92"/>
      <c r="E330" s="92"/>
      <c r="F330" s="72"/>
      <c r="G330" s="60"/>
      <c r="H330" s="60"/>
      <c r="I330" s="161"/>
      <c r="J330" s="100"/>
      <c r="K330" s="164"/>
    </row>
    <row r="331" spans="1:11" s="30" customFormat="1" ht="18.75" thickBot="1">
      <c r="A331" s="178" t="s">
        <v>87</v>
      </c>
      <c r="B331" s="179"/>
      <c r="C331" s="179"/>
      <c r="D331" s="179"/>
      <c r="E331" s="180"/>
      <c r="F331" s="76">
        <f>F322+F316+F289+F192+F106+F94+F20+F123</f>
        <v>-5657.200000000001</v>
      </c>
      <c r="G331" s="99">
        <f>G316+G289+G245+G216+G193+G123+G106+G94+G20</f>
        <v>13626.189999999999</v>
      </c>
      <c r="H331" s="99">
        <f>H316+H289+H245+H216+H193+H123+H106+H94+H20</f>
        <v>10381.74</v>
      </c>
      <c r="I331" s="99">
        <f>I316+I289+I245+I216+I193+I123+I106+I94+I20</f>
        <v>10575.140000000001</v>
      </c>
      <c r="J331" s="99">
        <f>J316+J289+J245+J216+J193+J123+J106+J94+J20</f>
        <v>11733.71</v>
      </c>
      <c r="K331" s="168">
        <v>86.11</v>
      </c>
    </row>
    <row r="332" spans="1:10" s="3" customFormat="1" ht="18">
      <c r="A332" s="15"/>
      <c r="B332" s="15"/>
      <c r="C332" s="175"/>
      <c r="D332" s="175"/>
      <c r="E332" s="6"/>
      <c r="F332" s="5"/>
      <c r="G332" s="7"/>
      <c r="H332" s="7"/>
      <c r="I332" s="7"/>
      <c r="J332" s="7"/>
    </row>
    <row r="333" spans="1:6" ht="12.75">
      <c r="A333" s="3"/>
      <c r="B333" s="3"/>
      <c r="C333" s="4"/>
      <c r="D333" s="4"/>
      <c r="E333" s="11"/>
      <c r="F333" s="5"/>
    </row>
    <row r="334" spans="1:6" ht="12.75">
      <c r="A334" s="3"/>
      <c r="B334" s="3"/>
      <c r="C334" s="4"/>
      <c r="D334" s="4"/>
      <c r="E334" s="11"/>
      <c r="F334" s="5"/>
    </row>
    <row r="335" spans="1:6" ht="12.75">
      <c r="A335" s="3"/>
      <c r="B335" s="3"/>
      <c r="C335" s="4"/>
      <c r="D335" s="4"/>
      <c r="E335" s="11"/>
      <c r="F335" s="5"/>
    </row>
    <row r="336" spans="1:6" ht="12.75">
      <c r="A336" s="3"/>
      <c r="B336" s="3"/>
      <c r="C336" s="4"/>
      <c r="D336" s="4"/>
      <c r="E336" s="11"/>
      <c r="F336" s="5"/>
    </row>
    <row r="337" spans="1:6" ht="12.75">
      <c r="A337" s="3"/>
      <c r="B337" s="3"/>
      <c r="C337" s="4"/>
      <c r="D337" s="4"/>
      <c r="E337" s="11"/>
      <c r="F337" s="5"/>
    </row>
    <row r="338" spans="1:6" ht="12.75">
      <c r="A338" s="3"/>
      <c r="B338" s="3"/>
      <c r="C338" s="4"/>
      <c r="D338" s="4"/>
      <c r="E338" s="11"/>
      <c r="F338" s="5"/>
    </row>
    <row r="339" spans="1:6" ht="12.75">
      <c r="A339" s="3"/>
      <c r="B339" s="3"/>
      <c r="C339" s="4"/>
      <c r="D339" s="4"/>
      <c r="E339" s="11"/>
      <c r="F339" s="5"/>
    </row>
    <row r="340" spans="1:6" ht="12.75">
      <c r="A340" s="3"/>
      <c r="B340" s="3"/>
      <c r="C340" s="4"/>
      <c r="D340" s="4"/>
      <c r="E340" s="11"/>
      <c r="F340" s="5"/>
    </row>
    <row r="341" spans="1:6" ht="12.75">
      <c r="A341" s="3"/>
      <c r="B341" s="3"/>
      <c r="C341" s="4"/>
      <c r="D341" s="4"/>
      <c r="E341" s="11"/>
      <c r="F341" s="5"/>
    </row>
    <row r="342" spans="1:6" ht="12.75">
      <c r="A342" s="3"/>
      <c r="B342" s="3"/>
      <c r="C342" s="4"/>
      <c r="D342" s="4"/>
      <c r="E342" s="11"/>
      <c r="F342" s="5"/>
    </row>
    <row r="343" spans="1:6" ht="12.75">
      <c r="A343" s="3"/>
      <c r="B343" s="3"/>
      <c r="C343" s="4"/>
      <c r="D343" s="4"/>
      <c r="E343" s="11"/>
      <c r="F343" s="5"/>
    </row>
    <row r="344" spans="1:6" ht="12.75">
      <c r="A344" s="3"/>
      <c r="B344" s="3"/>
      <c r="C344" s="4"/>
      <c r="D344" s="4"/>
      <c r="E344" s="11"/>
      <c r="F344" s="5"/>
    </row>
    <row r="345" spans="1:6" ht="12.75">
      <c r="A345" s="3"/>
      <c r="B345" s="3"/>
      <c r="C345" s="4"/>
      <c r="D345" s="4"/>
      <c r="E345" s="11"/>
      <c r="F345" s="5"/>
    </row>
    <row r="346" spans="1:6" ht="12.75">
      <c r="A346" s="3"/>
      <c r="B346" s="3"/>
      <c r="C346" s="4"/>
      <c r="D346" s="4"/>
      <c r="E346" s="11"/>
      <c r="F346" s="5"/>
    </row>
    <row r="347" spans="1:6" ht="12.75">
      <c r="A347" s="3"/>
      <c r="B347" s="3"/>
      <c r="C347" s="4"/>
      <c r="D347" s="4"/>
      <c r="E347" s="11"/>
      <c r="F347" s="5"/>
    </row>
    <row r="348" spans="1:6" ht="12.75">
      <c r="A348" s="3"/>
      <c r="B348" s="3"/>
      <c r="C348" s="4"/>
      <c r="D348" s="4"/>
      <c r="E348" s="11"/>
      <c r="F348" s="5"/>
    </row>
    <row r="349" spans="1:6" ht="12.75">
      <c r="A349" s="3"/>
      <c r="B349" s="3"/>
      <c r="C349" s="4"/>
      <c r="D349" s="4"/>
      <c r="E349" s="11"/>
      <c r="F349" s="5"/>
    </row>
    <row r="350" spans="1:6" ht="12.75">
      <c r="A350" s="3"/>
      <c r="B350" s="3"/>
      <c r="C350" s="4"/>
      <c r="D350" s="4"/>
      <c r="E350" s="11"/>
      <c r="F350" s="5"/>
    </row>
    <row r="351" spans="1:6" ht="12.75">
      <c r="A351" s="3"/>
      <c r="B351" s="3"/>
      <c r="C351" s="4"/>
      <c r="D351" s="4"/>
      <c r="E351" s="11"/>
      <c r="F351" s="5"/>
    </row>
    <row r="352" spans="1:6" ht="12.75">
      <c r="A352" s="3"/>
      <c r="B352" s="3"/>
      <c r="C352" s="4"/>
      <c r="D352" s="4"/>
      <c r="E352" s="11"/>
      <c r="F352" s="5"/>
    </row>
    <row r="353" spans="1:6" ht="12.75">
      <c r="A353" s="3"/>
      <c r="B353" s="3"/>
      <c r="C353" s="4"/>
      <c r="D353" s="4"/>
      <c r="E353" s="11"/>
      <c r="F353" s="5"/>
    </row>
    <row r="354" spans="1:6" ht="12.75">
      <c r="A354" s="3"/>
      <c r="B354" s="3"/>
      <c r="C354" s="4"/>
      <c r="D354" s="4"/>
      <c r="E354" s="11"/>
      <c r="F354" s="5"/>
    </row>
    <row r="355" spans="1:6" ht="12.75">
      <c r="A355" s="3"/>
      <c r="B355" s="3"/>
      <c r="C355" s="4"/>
      <c r="D355" s="4"/>
      <c r="E355" s="11"/>
      <c r="F355" s="5"/>
    </row>
    <row r="356" spans="1:6" ht="12.75">
      <c r="A356" s="3"/>
      <c r="B356" s="3"/>
      <c r="C356" s="4"/>
      <c r="D356" s="4"/>
      <c r="E356" s="11"/>
      <c r="F356" s="5"/>
    </row>
    <row r="357" spans="1:6" ht="12.75">
      <c r="A357" s="3"/>
      <c r="B357" s="3"/>
      <c r="C357" s="4"/>
      <c r="D357" s="4"/>
      <c r="E357" s="11"/>
      <c r="F357" s="5"/>
    </row>
    <row r="358" spans="1:6" ht="12.75">
      <c r="A358" s="3"/>
      <c r="B358" s="3"/>
      <c r="C358" s="4"/>
      <c r="D358" s="4"/>
      <c r="E358" s="11"/>
      <c r="F358" s="5"/>
    </row>
    <row r="359" spans="1:6" ht="12.75">
      <c r="A359" s="3"/>
      <c r="B359" s="3"/>
      <c r="C359" s="4"/>
      <c r="D359" s="4"/>
      <c r="E359" s="11"/>
      <c r="F359" s="5"/>
    </row>
    <row r="360" spans="1:6" ht="12.75">
      <c r="A360" s="3"/>
      <c r="B360" s="3"/>
      <c r="C360" s="4"/>
      <c r="D360" s="4"/>
      <c r="E360" s="11"/>
      <c r="F360" s="5"/>
    </row>
    <row r="361" spans="1:6" ht="12.75">
      <c r="A361" s="3"/>
      <c r="B361" s="3"/>
      <c r="C361" s="4"/>
      <c r="D361" s="4"/>
      <c r="E361" s="11"/>
      <c r="F361" s="5"/>
    </row>
    <row r="362" spans="1:6" ht="12.75">
      <c r="A362" s="3"/>
      <c r="B362" s="3"/>
      <c r="C362" s="4"/>
      <c r="D362" s="4"/>
      <c r="E362" s="11"/>
      <c r="F362" s="5"/>
    </row>
    <row r="363" spans="1:6" ht="12.75">
      <c r="A363" s="3"/>
      <c r="B363" s="3"/>
      <c r="C363" s="4"/>
      <c r="D363" s="4"/>
      <c r="E363" s="11"/>
      <c r="F363" s="5"/>
    </row>
    <row r="364" spans="1:6" ht="12.75">
      <c r="A364" s="3"/>
      <c r="B364" s="3"/>
      <c r="C364" s="4"/>
      <c r="D364" s="4"/>
      <c r="E364" s="11"/>
      <c r="F364" s="5"/>
    </row>
    <row r="365" spans="1:6" ht="12.75">
      <c r="A365" s="3"/>
      <c r="B365" s="3"/>
      <c r="C365" s="4"/>
      <c r="D365" s="4"/>
      <c r="E365" s="11"/>
      <c r="F365" s="5"/>
    </row>
    <row r="366" spans="1:6" ht="12.75">
      <c r="A366" s="3"/>
      <c r="B366" s="3"/>
      <c r="C366" s="4"/>
      <c r="D366" s="4"/>
      <c r="E366" s="11"/>
      <c r="F366" s="5"/>
    </row>
    <row r="367" spans="1:6" ht="12.75">
      <c r="A367" s="3"/>
      <c r="B367" s="3"/>
      <c r="C367" s="4"/>
      <c r="D367" s="4"/>
      <c r="E367" s="11"/>
      <c r="F367" s="5"/>
    </row>
    <row r="368" spans="1:6" ht="12.75">
      <c r="A368" s="3"/>
      <c r="B368" s="3"/>
      <c r="C368" s="4"/>
      <c r="D368" s="4"/>
      <c r="E368" s="11"/>
      <c r="F368" s="5"/>
    </row>
    <row r="369" spans="1:6" ht="12.75">
      <c r="A369" s="3"/>
      <c r="B369" s="3"/>
      <c r="C369" s="4"/>
      <c r="D369" s="4"/>
      <c r="E369" s="11"/>
      <c r="F369" s="5"/>
    </row>
    <row r="370" spans="1:6" ht="12.75">
      <c r="A370" s="3"/>
      <c r="B370" s="3"/>
      <c r="C370" s="4"/>
      <c r="D370" s="4"/>
      <c r="E370" s="11"/>
      <c r="F370" s="5"/>
    </row>
    <row r="371" spans="1:6" ht="12.75">
      <c r="A371" s="3"/>
      <c r="B371" s="3"/>
      <c r="C371" s="4"/>
      <c r="D371" s="4"/>
      <c r="E371" s="11"/>
      <c r="F371" s="5"/>
    </row>
    <row r="372" spans="1:6" ht="12.75">
      <c r="A372" s="3"/>
      <c r="B372" s="3"/>
      <c r="C372" s="4"/>
      <c r="D372" s="4"/>
      <c r="E372" s="11"/>
      <c r="F372" s="5"/>
    </row>
    <row r="373" spans="1:6" ht="12.75">
      <c r="A373" s="3"/>
      <c r="B373" s="3"/>
      <c r="C373" s="4"/>
      <c r="D373" s="4"/>
      <c r="E373" s="11"/>
      <c r="F373" s="5"/>
    </row>
    <row r="374" spans="1:6" ht="12.75">
      <c r="A374" s="3"/>
      <c r="B374" s="3"/>
      <c r="C374" s="4"/>
      <c r="D374" s="4"/>
      <c r="E374" s="11"/>
      <c r="F374" s="5"/>
    </row>
    <row r="375" spans="1:6" ht="12.75">
      <c r="A375" s="3"/>
      <c r="B375" s="3"/>
      <c r="C375" s="4"/>
      <c r="D375" s="4"/>
      <c r="E375" s="11"/>
      <c r="F375" s="5"/>
    </row>
    <row r="376" spans="1:6" ht="12.75">
      <c r="A376" s="3"/>
      <c r="B376" s="3"/>
      <c r="C376" s="4"/>
      <c r="D376" s="4"/>
      <c r="E376" s="11"/>
      <c r="F376" s="5"/>
    </row>
    <row r="377" spans="1:6" ht="12.75">
      <c r="A377" s="3"/>
      <c r="B377" s="3"/>
      <c r="C377" s="4"/>
      <c r="D377" s="4"/>
      <c r="E377" s="11"/>
      <c r="F377" s="5"/>
    </row>
    <row r="378" spans="1:6" ht="12.75">
      <c r="A378" s="3"/>
      <c r="B378" s="3"/>
      <c r="C378" s="4"/>
      <c r="D378" s="4"/>
      <c r="E378" s="11"/>
      <c r="F378" s="5"/>
    </row>
    <row r="379" spans="1:6" ht="12.75">
      <c r="A379" s="3"/>
      <c r="B379" s="3"/>
      <c r="C379" s="4"/>
      <c r="D379" s="4"/>
      <c r="E379" s="11"/>
      <c r="F379" s="5"/>
    </row>
    <row r="380" spans="1:6" ht="12.75">
      <c r="A380" s="3"/>
      <c r="B380" s="3"/>
      <c r="C380" s="4"/>
      <c r="D380" s="4"/>
      <c r="E380" s="11"/>
      <c r="F380" s="5"/>
    </row>
    <row r="381" spans="1:6" ht="12.75">
      <c r="A381" s="3"/>
      <c r="B381" s="3"/>
      <c r="C381" s="4"/>
      <c r="D381" s="4"/>
      <c r="E381" s="11"/>
      <c r="F381" s="5"/>
    </row>
    <row r="382" spans="1:6" ht="12.75">
      <c r="A382" s="3"/>
      <c r="B382" s="3"/>
      <c r="C382" s="4"/>
      <c r="D382" s="4"/>
      <c r="E382" s="11"/>
      <c r="F382" s="5"/>
    </row>
    <row r="383" spans="1:6" ht="12.75">
      <c r="A383" s="3"/>
      <c r="B383" s="3"/>
      <c r="C383" s="4"/>
      <c r="D383" s="4"/>
      <c r="E383" s="11"/>
      <c r="F383" s="5"/>
    </row>
    <row r="384" spans="1:6" ht="12.75">
      <c r="A384" s="3"/>
      <c r="B384" s="3"/>
      <c r="C384" s="4"/>
      <c r="D384" s="4"/>
      <c r="E384" s="11"/>
      <c r="F384" s="5"/>
    </row>
    <row r="385" spans="1:6" ht="12.75">
      <c r="A385" s="3"/>
      <c r="B385" s="3"/>
      <c r="C385" s="4"/>
      <c r="D385" s="4"/>
      <c r="E385" s="11"/>
      <c r="F385" s="5"/>
    </row>
    <row r="386" spans="1:6" ht="12.75">
      <c r="A386" s="3"/>
      <c r="B386" s="3"/>
      <c r="C386" s="4"/>
      <c r="D386" s="4"/>
      <c r="E386" s="11"/>
      <c r="F386" s="5"/>
    </row>
    <row r="387" spans="1:6" ht="12.75">
      <c r="A387" s="3"/>
      <c r="B387" s="3"/>
      <c r="C387" s="4"/>
      <c r="D387" s="4"/>
      <c r="E387" s="11"/>
      <c r="F387" s="5"/>
    </row>
    <row r="388" spans="1:6" ht="12.75">
      <c r="A388" s="3"/>
      <c r="B388" s="3"/>
      <c r="C388" s="4"/>
      <c r="D388" s="4"/>
      <c r="E388" s="11"/>
      <c r="F388" s="5"/>
    </row>
    <row r="389" spans="1:6" ht="12.75">
      <c r="A389" s="3"/>
      <c r="B389" s="3"/>
      <c r="C389" s="4"/>
      <c r="D389" s="4"/>
      <c r="E389" s="11"/>
      <c r="F389" s="5"/>
    </row>
    <row r="390" spans="1:6" ht="12.75">
      <c r="A390" s="3"/>
      <c r="B390" s="3"/>
      <c r="C390" s="4"/>
      <c r="D390" s="4"/>
      <c r="E390" s="11"/>
      <c r="F390" s="5"/>
    </row>
    <row r="391" spans="5:6" ht="12.75">
      <c r="E391" s="10"/>
      <c r="F391" s="12"/>
    </row>
    <row r="392" spans="5:6" ht="12.75">
      <c r="E392" s="10"/>
      <c r="F392" s="12"/>
    </row>
    <row r="393" spans="5:6" ht="12.75">
      <c r="E393" s="10"/>
      <c r="F393" s="12"/>
    </row>
    <row r="394" spans="5:6" ht="12.75">
      <c r="E394" s="10"/>
      <c r="F394" s="12"/>
    </row>
    <row r="395" spans="5:6" ht="12.75">
      <c r="E395" s="10"/>
      <c r="F395" s="12"/>
    </row>
    <row r="396" spans="5:6" ht="12.75">
      <c r="E396" s="10"/>
      <c r="F396" s="12"/>
    </row>
    <row r="397" spans="5:6" ht="12.75">
      <c r="E397" s="10"/>
      <c r="F397" s="12"/>
    </row>
    <row r="398" spans="5:6" ht="12.75">
      <c r="E398" s="10"/>
      <c r="F398" s="12"/>
    </row>
    <row r="399" spans="5:6" ht="12.75">
      <c r="E399" s="10"/>
      <c r="F399" s="12"/>
    </row>
    <row r="400" spans="5:6" ht="12.75">
      <c r="E400" s="10"/>
      <c r="F400" s="12"/>
    </row>
    <row r="401" spans="5:6" ht="12.75">
      <c r="E401" s="10"/>
      <c r="F401" s="12"/>
    </row>
    <row r="402" spans="5:6" ht="12.75">
      <c r="E402" s="10"/>
      <c r="F402" s="12"/>
    </row>
    <row r="403" spans="5:6" ht="12.75">
      <c r="E403" s="10"/>
      <c r="F403" s="12"/>
    </row>
    <row r="404" spans="5:6" ht="12.75">
      <c r="E404" s="10"/>
      <c r="F404" s="12"/>
    </row>
    <row r="405" spans="5:6" ht="12.75">
      <c r="E405" s="10"/>
      <c r="F405" s="12"/>
    </row>
    <row r="406" spans="5:6" ht="12.75">
      <c r="E406" s="10"/>
      <c r="F406" s="12"/>
    </row>
    <row r="407" spans="5:6" ht="12.75">
      <c r="E407" s="10"/>
      <c r="F407" s="12"/>
    </row>
    <row r="408" spans="5:6" ht="12.75">
      <c r="E408" s="10"/>
      <c r="F408" s="12"/>
    </row>
    <row r="409" spans="5:6" ht="12.75">
      <c r="E409" s="10"/>
      <c r="F409" s="12"/>
    </row>
    <row r="410" spans="5:6" ht="12.75">
      <c r="E410" s="10"/>
      <c r="F410" s="12"/>
    </row>
    <row r="411" spans="5:6" ht="12.75">
      <c r="E411" s="10"/>
      <c r="F411" s="12"/>
    </row>
    <row r="412" spans="5:6" ht="12.75">
      <c r="E412" s="10"/>
      <c r="F412" s="12"/>
    </row>
    <row r="413" spans="5:6" ht="12.75">
      <c r="E413" s="10"/>
      <c r="F413" s="12"/>
    </row>
    <row r="414" spans="5:6" ht="12.75">
      <c r="E414" s="10"/>
      <c r="F414" s="12"/>
    </row>
    <row r="415" spans="5:6" ht="12.75">
      <c r="E415" s="10"/>
      <c r="F415" s="12"/>
    </row>
    <row r="416" spans="5:6" ht="12.75">
      <c r="E416" s="10"/>
      <c r="F416" s="12"/>
    </row>
    <row r="417" spans="5:6" ht="12.75">
      <c r="E417" s="10"/>
      <c r="F417" s="12"/>
    </row>
    <row r="418" spans="5:6" ht="12.75">
      <c r="E418" s="10"/>
      <c r="F418" s="12"/>
    </row>
    <row r="419" spans="5:6" ht="12.75">
      <c r="E419" s="10"/>
      <c r="F419" s="12"/>
    </row>
    <row r="420" spans="5:6" ht="12.75">
      <c r="E420" s="10"/>
      <c r="F420" s="12"/>
    </row>
    <row r="421" spans="5:6" ht="12.75">
      <c r="E421" s="10"/>
      <c r="F421" s="12"/>
    </row>
    <row r="422" spans="5:6" ht="12.75">
      <c r="E422" s="10"/>
      <c r="F422" s="12"/>
    </row>
    <row r="423" spans="5:6" ht="12.75">
      <c r="E423" s="10"/>
      <c r="F423" s="12"/>
    </row>
    <row r="424" spans="5:6" ht="12.75">
      <c r="E424" s="10"/>
      <c r="F424" s="12"/>
    </row>
    <row r="425" spans="5:6" ht="12.75">
      <c r="E425" s="10"/>
      <c r="F425" s="12"/>
    </row>
    <row r="426" spans="5:6" ht="12.75">
      <c r="E426" s="10"/>
      <c r="F426" s="12"/>
    </row>
    <row r="427" spans="5:6" ht="12.75">
      <c r="E427" s="10"/>
      <c r="F427" s="12"/>
    </row>
    <row r="428" spans="5:6" ht="12.75">
      <c r="E428" s="10"/>
      <c r="F428" s="12"/>
    </row>
    <row r="429" spans="5:6" ht="12.75">
      <c r="E429" s="10"/>
      <c r="F429" s="12"/>
    </row>
    <row r="430" spans="5:6" ht="12.75">
      <c r="E430" s="10"/>
      <c r="F430" s="12"/>
    </row>
    <row r="431" spans="5:6" ht="12.75">
      <c r="E431" s="10"/>
      <c r="F431" s="12"/>
    </row>
    <row r="432" spans="5:6" ht="12.75">
      <c r="E432" s="10"/>
      <c r="F432" s="12"/>
    </row>
    <row r="433" spans="5:6" ht="12.75">
      <c r="E433" s="10"/>
      <c r="F433" s="12"/>
    </row>
    <row r="434" spans="5:6" ht="12.75">
      <c r="E434" s="10"/>
      <c r="F434" s="12"/>
    </row>
    <row r="435" spans="5:6" ht="12.75">
      <c r="E435" s="10"/>
      <c r="F435" s="12"/>
    </row>
    <row r="436" spans="5:6" ht="12.75">
      <c r="E436" s="10"/>
      <c r="F436" s="12"/>
    </row>
    <row r="437" spans="5:6" ht="12.75">
      <c r="E437" s="10"/>
      <c r="F437" s="12"/>
    </row>
    <row r="438" spans="5:6" ht="12.75">
      <c r="E438" s="10"/>
      <c r="F438" s="12"/>
    </row>
    <row r="439" spans="5:6" ht="12.75">
      <c r="E439" s="10"/>
      <c r="F439" s="12"/>
    </row>
    <row r="440" spans="5:6" ht="12.75">
      <c r="E440" s="10"/>
      <c r="F440" s="12"/>
    </row>
    <row r="441" spans="5:6" ht="12.75">
      <c r="E441" s="10"/>
      <c r="F441" s="12"/>
    </row>
    <row r="442" spans="5:6" ht="12.75">
      <c r="E442" s="10"/>
      <c r="F442" s="12"/>
    </row>
    <row r="443" spans="5:6" ht="12.75">
      <c r="E443" s="10"/>
      <c r="F443" s="12"/>
    </row>
    <row r="444" spans="5:6" ht="12.75">
      <c r="E444" s="10"/>
      <c r="F444" s="12"/>
    </row>
    <row r="445" spans="5:6" ht="12.75">
      <c r="E445" s="10"/>
      <c r="F445" s="12"/>
    </row>
    <row r="446" spans="5:6" ht="12.75">
      <c r="E446" s="10"/>
      <c r="F446" s="12"/>
    </row>
    <row r="447" spans="5:6" ht="12.75">
      <c r="E447" s="10"/>
      <c r="F447" s="12"/>
    </row>
    <row r="448" spans="5:6" ht="12.75">
      <c r="E448" s="10"/>
      <c r="F448" s="12"/>
    </row>
    <row r="449" spans="5:6" ht="12.75">
      <c r="E449" s="10"/>
      <c r="F449" s="12"/>
    </row>
    <row r="450" spans="5:6" ht="12.75">
      <c r="E450" s="10"/>
      <c r="F450" s="12"/>
    </row>
    <row r="451" spans="5:6" ht="12.75">
      <c r="E451" s="10"/>
      <c r="F451" s="12"/>
    </row>
    <row r="452" spans="5:6" ht="12.75">
      <c r="E452" s="10"/>
      <c r="F452" s="12"/>
    </row>
    <row r="453" spans="5:6" ht="12.75">
      <c r="E453" s="10"/>
      <c r="F453" s="12"/>
    </row>
    <row r="454" spans="5:6" ht="12.75">
      <c r="E454" s="10"/>
      <c r="F454" s="12"/>
    </row>
    <row r="455" spans="5:6" ht="12.75">
      <c r="E455" s="10"/>
      <c r="F455" s="12"/>
    </row>
    <row r="456" spans="5:6" ht="12.75">
      <c r="E456" s="10"/>
      <c r="F456" s="12"/>
    </row>
    <row r="457" spans="5:6" ht="12.75">
      <c r="E457" s="10"/>
      <c r="F457" s="12"/>
    </row>
    <row r="458" spans="5:6" ht="12.75">
      <c r="E458" s="10"/>
      <c r="F458" s="12"/>
    </row>
    <row r="459" spans="5:6" ht="12.75">
      <c r="E459" s="10"/>
      <c r="F459" s="12"/>
    </row>
    <row r="460" spans="5:6" ht="12.75">
      <c r="E460" s="10"/>
      <c r="F460" s="12"/>
    </row>
    <row r="461" spans="5:6" ht="12.75">
      <c r="E461" s="10"/>
      <c r="F461" s="12"/>
    </row>
    <row r="462" spans="5:6" ht="12.75">
      <c r="E462" s="10"/>
      <c r="F462" s="12"/>
    </row>
    <row r="463" spans="5:6" ht="12.75">
      <c r="E463" s="10"/>
      <c r="F463" s="12"/>
    </row>
    <row r="464" spans="5:6" ht="12.75">
      <c r="E464" s="10"/>
      <c r="F464" s="12"/>
    </row>
    <row r="465" spans="5:6" ht="12.75">
      <c r="E465" s="10"/>
      <c r="F465" s="12"/>
    </row>
    <row r="466" spans="5:6" ht="12.75">
      <c r="E466" s="10"/>
      <c r="F466" s="12"/>
    </row>
    <row r="467" spans="5:6" ht="12.75">
      <c r="E467" s="10"/>
      <c r="F467" s="12"/>
    </row>
    <row r="468" spans="5:6" ht="12.75">
      <c r="E468" s="10"/>
      <c r="F468" s="12"/>
    </row>
    <row r="469" spans="5:6" ht="12.75">
      <c r="E469" s="10"/>
      <c r="F469" s="12"/>
    </row>
    <row r="470" spans="5:6" ht="12.75">
      <c r="E470" s="10"/>
      <c r="F470" s="12"/>
    </row>
    <row r="471" spans="5:6" ht="12.75">
      <c r="E471" s="10"/>
      <c r="F471" s="12"/>
    </row>
    <row r="472" spans="5:6" ht="12.75">
      <c r="E472" s="10"/>
      <c r="F472" s="12"/>
    </row>
    <row r="473" spans="5:6" ht="12.75">
      <c r="E473" s="10"/>
      <c r="F473" s="12"/>
    </row>
    <row r="474" spans="5:6" ht="12.75">
      <c r="E474" s="10"/>
      <c r="F474" s="12"/>
    </row>
    <row r="475" spans="5:6" ht="12.75">
      <c r="E475" s="10"/>
      <c r="F475" s="12"/>
    </row>
    <row r="476" spans="5:6" ht="12.75">
      <c r="E476" s="10"/>
      <c r="F476" s="12"/>
    </row>
    <row r="477" spans="5:6" ht="12.75">
      <c r="E477" s="10"/>
      <c r="F477" s="12"/>
    </row>
    <row r="478" spans="5:6" ht="12.75">
      <c r="E478" s="10"/>
      <c r="F478" s="12"/>
    </row>
    <row r="479" spans="5:6" ht="12.75">
      <c r="E479" s="10"/>
      <c r="F479" s="12"/>
    </row>
    <row r="480" spans="5:6" ht="12.75">
      <c r="E480" s="10"/>
      <c r="F480" s="12"/>
    </row>
    <row r="481" spans="5:6" ht="12.75">
      <c r="E481" s="10"/>
      <c r="F481" s="12"/>
    </row>
    <row r="482" spans="5:6" ht="12.75">
      <c r="E482" s="10"/>
      <c r="F482" s="12"/>
    </row>
    <row r="483" spans="5:6" ht="12.75">
      <c r="E483" s="10"/>
      <c r="F483" s="12"/>
    </row>
    <row r="484" spans="5:6" ht="12.75">
      <c r="E484" s="10"/>
      <c r="F484" s="12"/>
    </row>
    <row r="485" spans="5:6" ht="12.75">
      <c r="E485" s="10"/>
      <c r="F485" s="12"/>
    </row>
    <row r="486" spans="5:6" ht="12.75">
      <c r="E486" s="10"/>
      <c r="F486" s="12"/>
    </row>
    <row r="487" spans="5:6" ht="12.75">
      <c r="E487" s="10"/>
      <c r="F487" s="12"/>
    </row>
    <row r="488" spans="5:6" ht="12.75">
      <c r="E488" s="10"/>
      <c r="F488" s="12"/>
    </row>
    <row r="489" spans="5:6" ht="12.75">
      <c r="E489" s="10"/>
      <c r="F489" s="12"/>
    </row>
    <row r="490" spans="5:6" ht="12.75">
      <c r="E490" s="10"/>
      <c r="F490" s="12"/>
    </row>
    <row r="491" spans="5:6" ht="12.75">
      <c r="E491" s="10"/>
      <c r="F491" s="12"/>
    </row>
    <row r="492" spans="5:6" ht="12.75">
      <c r="E492" s="10"/>
      <c r="F492" s="12"/>
    </row>
    <row r="493" spans="5:6" ht="12.75">
      <c r="E493" s="10"/>
      <c r="F493" s="12"/>
    </row>
    <row r="494" spans="5:6" ht="12.75">
      <c r="E494" s="10"/>
      <c r="F494" s="12"/>
    </row>
    <row r="495" spans="5:6" ht="12.75">
      <c r="E495" s="10"/>
      <c r="F495" s="12"/>
    </row>
    <row r="496" spans="5:6" ht="12.75">
      <c r="E496" s="10"/>
      <c r="F496" s="12"/>
    </row>
    <row r="497" spans="5:6" ht="12.75">
      <c r="E497" s="10"/>
      <c r="F497" s="12"/>
    </row>
    <row r="498" spans="5:6" ht="12.75">
      <c r="E498" s="10"/>
      <c r="F498" s="12"/>
    </row>
    <row r="499" spans="5:6" ht="12.75">
      <c r="E499" s="10"/>
      <c r="F499" s="12"/>
    </row>
    <row r="500" spans="5:6" ht="12.75">
      <c r="E500" s="10"/>
      <c r="F500" s="12"/>
    </row>
    <row r="501" spans="5:6" ht="12.75">
      <c r="E501" s="10"/>
      <c r="F501" s="12"/>
    </row>
    <row r="502" spans="5:6" ht="12.75">
      <c r="E502" s="10"/>
      <c r="F502" s="12"/>
    </row>
    <row r="503" spans="5:6" ht="12.75">
      <c r="E503" s="10"/>
      <c r="F503" s="12"/>
    </row>
    <row r="504" spans="5:6" ht="12.75">
      <c r="E504" s="10"/>
      <c r="F504" s="12"/>
    </row>
    <row r="505" spans="5:6" ht="12.75">
      <c r="E505" s="10"/>
      <c r="F505" s="12"/>
    </row>
    <row r="506" spans="5:6" ht="12.75">
      <c r="E506" s="10"/>
      <c r="F506" s="12"/>
    </row>
    <row r="507" spans="5:6" ht="12.75">
      <c r="E507" s="10"/>
      <c r="F507" s="12"/>
    </row>
    <row r="508" spans="5:6" ht="12.75">
      <c r="E508" s="10"/>
      <c r="F508" s="12"/>
    </row>
    <row r="509" spans="5:6" ht="12.75">
      <c r="E509" s="10"/>
      <c r="F509" s="12"/>
    </row>
    <row r="510" spans="5:6" ht="12.75">
      <c r="E510" s="10"/>
      <c r="F510" s="12"/>
    </row>
    <row r="511" spans="5:6" ht="12.75">
      <c r="E511" s="10"/>
      <c r="F511" s="12"/>
    </row>
    <row r="512" spans="5:6" ht="12.75">
      <c r="E512" s="10"/>
      <c r="F512" s="12"/>
    </row>
    <row r="513" spans="5:6" ht="12.75">
      <c r="E513" s="10"/>
      <c r="F513" s="12"/>
    </row>
    <row r="514" spans="5:6" ht="12.75">
      <c r="E514" s="10"/>
      <c r="F514" s="12"/>
    </row>
    <row r="515" spans="5:6" ht="12.75">
      <c r="E515" s="10"/>
      <c r="F515" s="12"/>
    </row>
    <row r="516" spans="5:6" ht="12.75">
      <c r="E516" s="10"/>
      <c r="F516" s="12"/>
    </row>
    <row r="517" spans="5:6" ht="12.75">
      <c r="E517" s="10"/>
      <c r="F517" s="12"/>
    </row>
    <row r="518" spans="5:6" ht="12.75">
      <c r="E518" s="10"/>
      <c r="F518" s="12"/>
    </row>
    <row r="519" spans="5:6" ht="12.75">
      <c r="E519" s="10"/>
      <c r="F519" s="12"/>
    </row>
    <row r="520" spans="5:6" ht="12.75">
      <c r="E520" s="10"/>
      <c r="F520" s="12"/>
    </row>
    <row r="521" spans="5:6" ht="12.75">
      <c r="E521" s="10"/>
      <c r="F521" s="12"/>
    </row>
    <row r="522" spans="5:6" ht="12.75">
      <c r="E522" s="10"/>
      <c r="F522" s="12"/>
    </row>
    <row r="523" spans="5:6" ht="12.75">
      <c r="E523" s="10"/>
      <c r="F523" s="12"/>
    </row>
    <row r="524" spans="5:6" ht="12.75">
      <c r="E524" s="10"/>
      <c r="F524" s="12"/>
    </row>
    <row r="525" spans="5:6" ht="12.75">
      <c r="E525" s="10"/>
      <c r="F525" s="12"/>
    </row>
    <row r="526" spans="5:6" ht="12.75">
      <c r="E526" s="10"/>
      <c r="F526" s="12"/>
    </row>
    <row r="527" spans="5:6" ht="12.75">
      <c r="E527" s="10"/>
      <c r="F527" s="12"/>
    </row>
    <row r="528" spans="5:6" ht="12.75">
      <c r="E528" s="10"/>
      <c r="F528" s="12"/>
    </row>
    <row r="529" spans="5:6" ht="12.75">
      <c r="E529" s="10"/>
      <c r="F529" s="12"/>
    </row>
    <row r="530" spans="5:6" ht="12.75">
      <c r="E530" s="10"/>
      <c r="F530" s="12"/>
    </row>
    <row r="531" spans="5:6" ht="12.75">
      <c r="E531" s="10"/>
      <c r="F531" s="12"/>
    </row>
    <row r="532" spans="5:6" ht="12.75">
      <c r="E532" s="10"/>
      <c r="F532" s="12"/>
    </row>
    <row r="533" spans="5:6" ht="12.75">
      <c r="E533" s="10"/>
      <c r="F533" s="12"/>
    </row>
    <row r="534" spans="5:6" ht="12.75">
      <c r="E534" s="10"/>
      <c r="F534" s="12"/>
    </row>
    <row r="535" spans="5:6" ht="12.75">
      <c r="E535" s="10"/>
      <c r="F535" s="12"/>
    </row>
    <row r="536" spans="5:6" ht="12.75">
      <c r="E536" s="10"/>
      <c r="F536" s="12"/>
    </row>
    <row r="537" spans="5:6" ht="12.75">
      <c r="E537" s="10"/>
      <c r="F537" s="12"/>
    </row>
    <row r="538" spans="5:6" ht="12.75">
      <c r="E538" s="10"/>
      <c r="F538" s="12"/>
    </row>
    <row r="539" spans="5:6" ht="12.75">
      <c r="E539" s="10"/>
      <c r="F539" s="12"/>
    </row>
    <row r="540" spans="5:6" ht="12.75">
      <c r="E540" s="10"/>
      <c r="F540" s="12"/>
    </row>
    <row r="541" spans="5:6" ht="12.75">
      <c r="E541" s="10"/>
      <c r="F541" s="12"/>
    </row>
    <row r="542" spans="5:6" ht="12.75">
      <c r="E542" s="10"/>
      <c r="F542" s="12"/>
    </row>
    <row r="543" spans="5:6" ht="12.75">
      <c r="E543" s="10"/>
      <c r="F543" s="12"/>
    </row>
    <row r="544" spans="5:6" ht="12.75">
      <c r="E544" s="10"/>
      <c r="F544" s="12"/>
    </row>
    <row r="545" spans="5:6" ht="12.75">
      <c r="E545" s="10"/>
      <c r="F545" s="12"/>
    </row>
    <row r="546" spans="5:6" ht="12.75">
      <c r="E546" s="10"/>
      <c r="F546" s="12"/>
    </row>
    <row r="547" spans="5:6" ht="12.75">
      <c r="E547" s="10"/>
      <c r="F547" s="12"/>
    </row>
    <row r="548" spans="5:6" ht="12.75">
      <c r="E548" s="10"/>
      <c r="F548" s="12"/>
    </row>
    <row r="549" spans="5:6" ht="12.75">
      <c r="E549" s="10"/>
      <c r="F549" s="12"/>
    </row>
    <row r="550" spans="5:6" ht="12.75">
      <c r="E550" s="10"/>
      <c r="F550" s="12"/>
    </row>
    <row r="551" spans="5:6" ht="12.75">
      <c r="E551" s="10"/>
      <c r="F551" s="12"/>
    </row>
    <row r="552" spans="5:6" ht="12.75">
      <c r="E552" s="10"/>
      <c r="F552" s="12"/>
    </row>
    <row r="553" spans="5:6" ht="12.75">
      <c r="E553" s="10"/>
      <c r="F553" s="12"/>
    </row>
    <row r="554" spans="5:6" ht="12.75">
      <c r="E554" s="10"/>
      <c r="F554" s="12"/>
    </row>
    <row r="555" spans="5:6" ht="12.75">
      <c r="E555" s="10"/>
      <c r="F555" s="12"/>
    </row>
    <row r="556" spans="5:6" ht="12.75">
      <c r="E556" s="10"/>
      <c r="F556" s="12"/>
    </row>
    <row r="557" spans="5:6" ht="12.75">
      <c r="E557" s="10"/>
      <c r="F557" s="12"/>
    </row>
    <row r="558" spans="5:6" ht="12.75">
      <c r="E558" s="10"/>
      <c r="F558" s="12"/>
    </row>
    <row r="559" spans="5:6" ht="12.75">
      <c r="E559" s="10"/>
      <c r="F559" s="12"/>
    </row>
    <row r="560" spans="5:6" ht="12.75">
      <c r="E560" s="10"/>
      <c r="F560" s="12"/>
    </row>
    <row r="561" spans="5:6" ht="12.75">
      <c r="E561" s="10"/>
      <c r="F561" s="12"/>
    </row>
    <row r="562" spans="5:6" ht="12.75">
      <c r="E562" s="10"/>
      <c r="F562" s="12"/>
    </row>
    <row r="563" spans="5:6" ht="12.75">
      <c r="E563" s="10"/>
      <c r="F563" s="12"/>
    </row>
    <row r="564" spans="5:6" ht="12.75">
      <c r="E564" s="10"/>
      <c r="F564" s="12"/>
    </row>
    <row r="565" spans="5:6" ht="12.75">
      <c r="E565" s="10"/>
      <c r="F565" s="12"/>
    </row>
    <row r="566" spans="5:6" ht="12.75">
      <c r="E566" s="10"/>
      <c r="F566" s="12"/>
    </row>
    <row r="567" spans="5:6" ht="12.75">
      <c r="E567" s="10"/>
      <c r="F567" s="12"/>
    </row>
    <row r="568" spans="5:6" ht="12.75">
      <c r="E568" s="10"/>
      <c r="F568" s="12"/>
    </row>
    <row r="569" spans="5:6" ht="12.75">
      <c r="E569" s="10"/>
      <c r="F569" s="12"/>
    </row>
    <row r="570" spans="5:6" ht="12.75">
      <c r="E570" s="10"/>
      <c r="F570" s="12"/>
    </row>
    <row r="571" spans="5:6" ht="12.75">
      <c r="E571" s="10"/>
      <c r="F571" s="12"/>
    </row>
    <row r="572" spans="5:6" ht="12.75">
      <c r="E572" s="10"/>
      <c r="F572" s="12"/>
    </row>
    <row r="573" spans="5:6" ht="12.75">
      <c r="E573" s="10"/>
      <c r="F573" s="12"/>
    </row>
    <row r="574" spans="5:6" ht="12.75">
      <c r="E574" s="10"/>
      <c r="F574" s="12"/>
    </row>
    <row r="575" spans="5:6" ht="12.75">
      <c r="E575" s="10"/>
      <c r="F575" s="12"/>
    </row>
    <row r="576" spans="5:6" ht="12.75">
      <c r="E576" s="10"/>
      <c r="F576" s="12"/>
    </row>
    <row r="577" spans="5:6" ht="12.75">
      <c r="E577" s="10"/>
      <c r="F577" s="12"/>
    </row>
    <row r="578" spans="5:6" ht="12.75">
      <c r="E578" s="10"/>
      <c r="F578" s="12"/>
    </row>
    <row r="579" spans="5:6" ht="12.75">
      <c r="E579" s="10"/>
      <c r="F579" s="12"/>
    </row>
    <row r="580" spans="5:6" ht="12.75">
      <c r="E580" s="10"/>
      <c r="F580" s="12"/>
    </row>
    <row r="581" spans="5:6" ht="12.75">
      <c r="E581" s="10"/>
      <c r="F581" s="12"/>
    </row>
    <row r="582" spans="5:6" ht="12.75">
      <c r="E582" s="10"/>
      <c r="F582" s="12"/>
    </row>
    <row r="583" spans="5:6" ht="12.75">
      <c r="E583" s="10"/>
      <c r="F583" s="12"/>
    </row>
    <row r="584" spans="5:6" ht="12.75">
      <c r="E584" s="10"/>
      <c r="F584" s="12"/>
    </row>
    <row r="585" spans="5:6" ht="12.75">
      <c r="E585" s="10"/>
      <c r="F585" s="12"/>
    </row>
    <row r="586" spans="5:6" ht="12.75">
      <c r="E586" s="10"/>
      <c r="F586" s="12"/>
    </row>
    <row r="587" spans="5:6" ht="12.75">
      <c r="E587" s="10"/>
      <c r="F587" s="12"/>
    </row>
    <row r="588" spans="5:6" ht="12.75">
      <c r="E588" s="10"/>
      <c r="F588" s="12"/>
    </row>
    <row r="589" spans="5:6" ht="12.75">
      <c r="E589" s="10"/>
      <c r="F589" s="12"/>
    </row>
    <row r="590" spans="5:6" ht="12.75">
      <c r="E590" s="10"/>
      <c r="F590" s="12"/>
    </row>
    <row r="591" spans="5:6" ht="12.75">
      <c r="E591" s="10"/>
      <c r="F591" s="12"/>
    </row>
    <row r="592" spans="5:6" ht="12.75">
      <c r="E592" s="10"/>
      <c r="F592" s="12"/>
    </row>
    <row r="593" spans="5:6" ht="12.75">
      <c r="E593" s="10"/>
      <c r="F593" s="12"/>
    </row>
    <row r="594" spans="5:6" ht="12.75">
      <c r="E594" s="10"/>
      <c r="F594" s="12"/>
    </row>
    <row r="595" spans="5:6" ht="12.75">
      <c r="E595" s="10"/>
      <c r="F595" s="12"/>
    </row>
    <row r="596" spans="5:6" ht="12.75">
      <c r="E596" s="10"/>
      <c r="F596" s="12"/>
    </row>
    <row r="597" spans="5:6" ht="12.75">
      <c r="E597" s="10"/>
      <c r="F597" s="12"/>
    </row>
    <row r="598" spans="5:6" ht="12.75">
      <c r="E598" s="10"/>
      <c r="F598" s="12"/>
    </row>
    <row r="599" spans="5:6" ht="12.75">
      <c r="E599" s="10"/>
      <c r="F599" s="12"/>
    </row>
    <row r="600" spans="5:6" ht="12.75">
      <c r="E600" s="10"/>
      <c r="F600" s="12"/>
    </row>
    <row r="601" spans="5:6" ht="12.75">
      <c r="E601" s="10"/>
      <c r="F601" s="12"/>
    </row>
    <row r="602" spans="5:6" ht="12.75">
      <c r="E602" s="10"/>
      <c r="F602" s="12"/>
    </row>
    <row r="603" spans="5:6" ht="12.75">
      <c r="E603" s="10"/>
      <c r="F603" s="12"/>
    </row>
    <row r="604" spans="5:6" ht="12.75">
      <c r="E604" s="10"/>
      <c r="F604" s="12"/>
    </row>
    <row r="605" spans="5:6" ht="12.75">
      <c r="E605" s="10"/>
      <c r="F605" s="12"/>
    </row>
    <row r="606" spans="5:6" ht="12.75">
      <c r="E606" s="10"/>
      <c r="F606" s="12"/>
    </row>
    <row r="607" spans="5:6" ht="12.75">
      <c r="E607" s="10"/>
      <c r="F607" s="12"/>
    </row>
    <row r="608" spans="5:6" ht="12.75">
      <c r="E608" s="10"/>
      <c r="F608" s="12"/>
    </row>
    <row r="609" spans="5:6" ht="12.75">
      <c r="E609" s="10"/>
      <c r="F609" s="12"/>
    </row>
    <row r="610" spans="5:6" ht="12.75">
      <c r="E610" s="10"/>
      <c r="F610" s="12"/>
    </row>
    <row r="611" spans="5:6" ht="12.75">
      <c r="E611" s="10"/>
      <c r="F611" s="12"/>
    </row>
    <row r="612" spans="5:6" ht="12.75">
      <c r="E612" s="10"/>
      <c r="F612" s="12"/>
    </row>
    <row r="613" spans="5:6" ht="12.75">
      <c r="E613" s="10"/>
      <c r="F613" s="12"/>
    </row>
    <row r="614" spans="5:6" ht="12.75">
      <c r="E614" s="10"/>
      <c r="F614" s="12"/>
    </row>
    <row r="615" spans="5:6" ht="12.75">
      <c r="E615" s="10"/>
      <c r="F615" s="12"/>
    </row>
    <row r="616" spans="5:6" ht="12.75">
      <c r="E616" s="10"/>
      <c r="F616" s="12"/>
    </row>
    <row r="617" spans="5:6" ht="12.75">
      <c r="E617" s="10"/>
      <c r="F617" s="12"/>
    </row>
    <row r="618" spans="5:6" ht="12.75">
      <c r="E618" s="10"/>
      <c r="F618" s="12"/>
    </row>
    <row r="619" spans="5:6" ht="12.75">
      <c r="E619" s="10"/>
      <c r="F619" s="12"/>
    </row>
    <row r="620" spans="5:6" ht="12.75">
      <c r="E620" s="10"/>
      <c r="F620" s="12"/>
    </row>
    <row r="621" spans="5:6" ht="12.75">
      <c r="E621" s="10"/>
      <c r="F621" s="12"/>
    </row>
    <row r="622" spans="5:6" ht="12.75">
      <c r="E622" s="10"/>
      <c r="F622" s="12"/>
    </row>
    <row r="623" spans="5:6" ht="12.75">
      <c r="E623" s="10"/>
      <c r="F623" s="12"/>
    </row>
    <row r="624" spans="5:6" ht="12.75">
      <c r="E624" s="10"/>
      <c r="F624" s="12"/>
    </row>
    <row r="625" spans="5:6" ht="12.75">
      <c r="E625" s="10"/>
      <c r="F625" s="12"/>
    </row>
    <row r="626" spans="5:6" ht="12.75">
      <c r="E626" s="10"/>
      <c r="F626" s="12"/>
    </row>
    <row r="627" spans="5:6" ht="12.75">
      <c r="E627" s="10"/>
      <c r="F627" s="12"/>
    </row>
    <row r="628" spans="5:6" ht="12.75">
      <c r="E628" s="10"/>
      <c r="F628" s="12"/>
    </row>
    <row r="629" spans="5:6" ht="12.75">
      <c r="E629" s="10"/>
      <c r="F629" s="12"/>
    </row>
    <row r="630" spans="5:6" ht="12.75">
      <c r="E630" s="10"/>
      <c r="F630" s="12"/>
    </row>
    <row r="631" spans="5:6" ht="12.75">
      <c r="E631" s="10"/>
      <c r="F631" s="12"/>
    </row>
    <row r="632" spans="5:6" ht="12.75">
      <c r="E632" s="10"/>
      <c r="F632" s="12"/>
    </row>
    <row r="633" spans="5:6" ht="12.75">
      <c r="E633" s="10"/>
      <c r="F633" s="12"/>
    </row>
    <row r="634" spans="5:6" ht="12.75">
      <c r="E634" s="10"/>
      <c r="F634" s="12"/>
    </row>
    <row r="635" spans="5:6" ht="12.75">
      <c r="E635" s="10"/>
      <c r="F635" s="12"/>
    </row>
    <row r="636" spans="5:6" ht="12.75">
      <c r="E636" s="10"/>
      <c r="F636" s="12"/>
    </row>
    <row r="637" spans="5:6" ht="12.75">
      <c r="E637" s="10"/>
      <c r="F637" s="12"/>
    </row>
    <row r="638" spans="5:6" ht="12.75">
      <c r="E638" s="10"/>
      <c r="F638" s="12"/>
    </row>
    <row r="639" spans="5:6" ht="12.75">
      <c r="E639" s="10"/>
      <c r="F639" s="12"/>
    </row>
    <row r="640" spans="5:6" ht="12.75">
      <c r="E640" s="10"/>
      <c r="F640" s="12"/>
    </row>
    <row r="641" spans="5:6" ht="12.75">
      <c r="E641" s="10"/>
      <c r="F641" s="12"/>
    </row>
    <row r="642" spans="5:6" ht="12.75">
      <c r="E642" s="10"/>
      <c r="F642" s="12"/>
    </row>
    <row r="643" spans="5:6" ht="12.75">
      <c r="E643" s="10"/>
      <c r="F643" s="12"/>
    </row>
    <row r="644" spans="5:6" ht="12.75">
      <c r="E644" s="10"/>
      <c r="F644" s="12"/>
    </row>
    <row r="645" spans="5:6" ht="12.75">
      <c r="E645" s="10"/>
      <c r="F645" s="12"/>
    </row>
    <row r="646" spans="5:6" ht="12.75">
      <c r="E646" s="10"/>
      <c r="F646" s="12"/>
    </row>
    <row r="647" spans="5:6" ht="12.75">
      <c r="E647" s="10"/>
      <c r="F647" s="12"/>
    </row>
    <row r="648" spans="5:6" ht="12.75">
      <c r="E648" s="10"/>
      <c r="F648" s="12"/>
    </row>
    <row r="649" spans="5:6" ht="12.75">
      <c r="E649" s="10"/>
      <c r="F649" s="12"/>
    </row>
    <row r="650" spans="5:6" ht="12.75">
      <c r="E650" s="10"/>
      <c r="F650" s="12"/>
    </row>
    <row r="651" spans="5:6" ht="12.75">
      <c r="E651" s="10"/>
      <c r="F651" s="12"/>
    </row>
    <row r="652" spans="5:6" ht="12.75">
      <c r="E652" s="10"/>
      <c r="F652" s="12"/>
    </row>
    <row r="653" spans="5:6" ht="12.75">
      <c r="E653" s="10"/>
      <c r="F653" s="12"/>
    </row>
    <row r="654" spans="5:6" ht="12.75">
      <c r="E654" s="10"/>
      <c r="F654" s="12"/>
    </row>
    <row r="655" spans="5:6" ht="12.75">
      <c r="E655" s="10"/>
      <c r="F655" s="12"/>
    </row>
    <row r="656" spans="5:6" ht="12.75">
      <c r="E656" s="10"/>
      <c r="F656" s="12"/>
    </row>
    <row r="657" spans="5:6" ht="12.75">
      <c r="E657" s="10"/>
      <c r="F657" s="12"/>
    </row>
    <row r="658" spans="5:6" ht="12.75">
      <c r="E658" s="10"/>
      <c r="F658" s="12"/>
    </row>
    <row r="659" spans="5:6" ht="12.75">
      <c r="E659" s="10"/>
      <c r="F659" s="12"/>
    </row>
    <row r="660" spans="5:6" ht="12.75">
      <c r="E660" s="10"/>
      <c r="F660" s="12"/>
    </row>
    <row r="661" spans="5:6" ht="12.75">
      <c r="E661" s="10"/>
      <c r="F661" s="12"/>
    </row>
    <row r="662" spans="5:6" ht="12.75">
      <c r="E662" s="10"/>
      <c r="F662" s="12"/>
    </row>
    <row r="663" spans="5:6" ht="12.75">
      <c r="E663" s="10"/>
      <c r="F663" s="12"/>
    </row>
    <row r="664" spans="5:6" ht="12.75">
      <c r="E664" s="10"/>
      <c r="F664" s="12"/>
    </row>
    <row r="665" spans="5:6" ht="12.75">
      <c r="E665" s="10"/>
      <c r="F665" s="12"/>
    </row>
    <row r="666" spans="5:6" ht="12.75">
      <c r="E666" s="10"/>
      <c r="F666" s="12"/>
    </row>
    <row r="667" spans="5:6" ht="12.75">
      <c r="E667" s="10"/>
      <c r="F667" s="12"/>
    </row>
    <row r="668" spans="5:6" ht="12.75">
      <c r="E668" s="10"/>
      <c r="F668" s="12"/>
    </row>
    <row r="669" spans="5:6" ht="12.75">
      <c r="E669" s="10"/>
      <c r="F669" s="12"/>
    </row>
    <row r="670" spans="5:6" ht="12.75">
      <c r="E670" s="10"/>
      <c r="F670" s="12"/>
    </row>
    <row r="671" spans="5:6" ht="12.75">
      <c r="E671" s="10"/>
      <c r="F671" s="12"/>
    </row>
    <row r="672" spans="5:6" ht="12.75">
      <c r="E672" s="10"/>
      <c r="F672" s="12"/>
    </row>
    <row r="673" spans="5:6" ht="12.75">
      <c r="E673" s="10"/>
      <c r="F673" s="12"/>
    </row>
    <row r="674" spans="5:6" ht="12.75">
      <c r="E674" s="10"/>
      <c r="F674" s="12"/>
    </row>
    <row r="675" spans="5:6" ht="12.75">
      <c r="E675" s="10"/>
      <c r="F675" s="12"/>
    </row>
    <row r="676" spans="5:6" ht="12.75">
      <c r="E676" s="10"/>
      <c r="F676" s="12"/>
    </row>
    <row r="677" spans="5:6" ht="12.75">
      <c r="E677" s="10"/>
      <c r="F677" s="12"/>
    </row>
    <row r="678" spans="5:6" ht="12.75">
      <c r="E678" s="10"/>
      <c r="F678" s="12"/>
    </row>
    <row r="679" spans="5:6" ht="12.75">
      <c r="E679" s="10"/>
      <c r="F679" s="12"/>
    </row>
    <row r="680" spans="5:6" ht="12.75">
      <c r="E680" s="10"/>
      <c r="F680" s="12"/>
    </row>
    <row r="681" spans="5:6" ht="12.75">
      <c r="E681" s="10"/>
      <c r="F681" s="12"/>
    </row>
    <row r="682" spans="5:6" ht="12.75">
      <c r="E682" s="10"/>
      <c r="F682" s="12"/>
    </row>
    <row r="683" spans="5:6" ht="12.75">
      <c r="E683" s="10"/>
      <c r="F683" s="12"/>
    </row>
    <row r="684" spans="5:6" ht="12.75">
      <c r="E684" s="10"/>
      <c r="F684" s="12"/>
    </row>
    <row r="685" spans="5:6" ht="12.75">
      <c r="E685" s="10"/>
      <c r="F685" s="12"/>
    </row>
    <row r="686" spans="5:6" ht="12.75">
      <c r="E686" s="10"/>
      <c r="F686" s="12"/>
    </row>
    <row r="687" spans="5:6" ht="12.75">
      <c r="E687" s="10"/>
      <c r="F687" s="12"/>
    </row>
    <row r="688" spans="5:6" ht="12.75">
      <c r="E688" s="10"/>
      <c r="F688" s="12"/>
    </row>
    <row r="689" spans="5:6" ht="12.75">
      <c r="E689" s="10"/>
      <c r="F689" s="12"/>
    </row>
    <row r="690" spans="5:6" ht="12.75">
      <c r="E690" s="10"/>
      <c r="F690" s="12"/>
    </row>
    <row r="691" spans="5:6" ht="12.75">
      <c r="E691" s="10"/>
      <c r="F691" s="12"/>
    </row>
    <row r="692" spans="5:6" ht="12.75">
      <c r="E692" s="10"/>
      <c r="F692" s="12"/>
    </row>
    <row r="693" spans="5:6" ht="12.75">
      <c r="E693" s="10"/>
      <c r="F693" s="12"/>
    </row>
    <row r="694" spans="5:6" ht="12.75">
      <c r="E694" s="10"/>
      <c r="F694" s="12"/>
    </row>
    <row r="695" spans="5:6" ht="12.75">
      <c r="E695" s="10"/>
      <c r="F695" s="12"/>
    </row>
    <row r="696" spans="5:6" ht="12.75">
      <c r="E696" s="10"/>
      <c r="F696" s="12"/>
    </row>
    <row r="697" spans="5:6" ht="12.75">
      <c r="E697" s="10"/>
      <c r="F697" s="12"/>
    </row>
    <row r="698" spans="5:6" ht="12.75">
      <c r="E698" s="10"/>
      <c r="F698" s="12"/>
    </row>
    <row r="699" spans="5:6" ht="12.75">
      <c r="E699" s="10"/>
      <c r="F699" s="12"/>
    </row>
    <row r="700" spans="5:6" ht="12.75">
      <c r="E700" s="10"/>
      <c r="F700" s="12"/>
    </row>
    <row r="701" spans="5:6" ht="12.75">
      <c r="E701" s="10"/>
      <c r="F701" s="12"/>
    </row>
    <row r="702" spans="5:6" ht="12.75">
      <c r="E702" s="10"/>
      <c r="F702" s="12"/>
    </row>
    <row r="703" spans="5:6" ht="12.75">
      <c r="E703" s="10"/>
      <c r="F703" s="12"/>
    </row>
    <row r="704" spans="5:6" ht="12.75">
      <c r="E704" s="10"/>
      <c r="F704" s="12"/>
    </row>
    <row r="705" spans="5:6" ht="12.75">
      <c r="E705" s="10"/>
      <c r="F705" s="12"/>
    </row>
    <row r="706" spans="5:6" ht="12.75">
      <c r="E706" s="10"/>
      <c r="F706" s="12"/>
    </row>
    <row r="707" spans="5:6" ht="12.75">
      <c r="E707" s="10"/>
      <c r="F707" s="12"/>
    </row>
    <row r="708" spans="5:6" ht="12.75">
      <c r="E708" s="10"/>
      <c r="F708" s="12"/>
    </row>
    <row r="709" spans="5:6" ht="12.75">
      <c r="E709" s="10"/>
      <c r="F709" s="12"/>
    </row>
    <row r="710" spans="5:6" ht="12.75">
      <c r="E710" s="10"/>
      <c r="F710" s="12"/>
    </row>
    <row r="711" spans="5:6" ht="12.75">
      <c r="E711" s="10"/>
      <c r="F711" s="12"/>
    </row>
    <row r="712" spans="5:6" ht="12.75">
      <c r="E712" s="10"/>
      <c r="F712" s="12"/>
    </row>
    <row r="713" spans="5:6" ht="12.75">
      <c r="E713" s="10"/>
      <c r="F713" s="12"/>
    </row>
    <row r="714" spans="5:6" ht="12.75">
      <c r="E714" s="10"/>
      <c r="F714" s="12"/>
    </row>
    <row r="715" spans="5:6" ht="12.75">
      <c r="E715" s="10"/>
      <c r="F715" s="12"/>
    </row>
    <row r="716" spans="5:6" ht="12.75">
      <c r="E716" s="10"/>
      <c r="F716" s="12"/>
    </row>
    <row r="717" spans="5:6" ht="12.75">
      <c r="E717" s="10"/>
      <c r="F717" s="12"/>
    </row>
    <row r="718" spans="5:6" ht="12.75">
      <c r="E718" s="10"/>
      <c r="F718" s="12"/>
    </row>
    <row r="719" spans="5:6" ht="12.75">
      <c r="E719" s="10"/>
      <c r="F719" s="12"/>
    </row>
    <row r="720" spans="5:6" ht="12.75">
      <c r="E720" s="10"/>
      <c r="F720" s="12"/>
    </row>
    <row r="721" spans="5:6" ht="12.75">
      <c r="E721" s="10"/>
      <c r="F721" s="12"/>
    </row>
    <row r="722" spans="5:6" ht="12.75">
      <c r="E722" s="10"/>
      <c r="F722" s="12"/>
    </row>
    <row r="723" spans="5:6" ht="12.75">
      <c r="E723" s="10"/>
      <c r="F723" s="12"/>
    </row>
    <row r="724" spans="5:6" ht="12.75">
      <c r="E724" s="10"/>
      <c r="F724" s="12"/>
    </row>
    <row r="725" spans="5:6" ht="12.75">
      <c r="E725" s="10"/>
      <c r="F725" s="12"/>
    </row>
    <row r="726" spans="5:6" ht="12.75">
      <c r="E726" s="10"/>
      <c r="F726" s="12"/>
    </row>
    <row r="727" spans="5:6" ht="12.75">
      <c r="E727" s="10"/>
      <c r="F727" s="12"/>
    </row>
    <row r="728" spans="5:6" ht="12.75">
      <c r="E728" s="10"/>
      <c r="F728" s="12"/>
    </row>
    <row r="729" spans="5:6" ht="12.75">
      <c r="E729" s="10"/>
      <c r="F729" s="12"/>
    </row>
    <row r="730" spans="5:6" ht="12.75">
      <c r="E730" s="10"/>
      <c r="F730" s="12"/>
    </row>
    <row r="731" spans="5:6" ht="12.75">
      <c r="E731" s="10"/>
      <c r="F731" s="12"/>
    </row>
    <row r="732" spans="5:6" ht="12.75">
      <c r="E732" s="10"/>
      <c r="F732" s="12"/>
    </row>
    <row r="733" spans="5:6" ht="12.75">
      <c r="E733" s="10"/>
      <c r="F733" s="12"/>
    </row>
    <row r="734" spans="5:6" ht="12.75">
      <c r="E734" s="10"/>
      <c r="F734" s="12"/>
    </row>
    <row r="735" spans="5:6" ht="12.75">
      <c r="E735" s="10"/>
      <c r="F735" s="12"/>
    </row>
    <row r="736" spans="5:6" ht="12.75">
      <c r="E736" s="10"/>
      <c r="F736" s="12"/>
    </row>
    <row r="737" spans="5:6" ht="12.75">
      <c r="E737" s="10"/>
      <c r="F737" s="12"/>
    </row>
    <row r="738" spans="5:6" ht="12.75">
      <c r="E738" s="10"/>
      <c r="F738" s="12"/>
    </row>
    <row r="739" spans="5:6" ht="12.75">
      <c r="E739" s="10"/>
      <c r="F739" s="12"/>
    </row>
    <row r="740" spans="5:6" ht="12.75">
      <c r="E740" s="10"/>
      <c r="F740" s="12"/>
    </row>
    <row r="741" spans="5:6" ht="12.75">
      <c r="E741" s="10"/>
      <c r="F741" s="12"/>
    </row>
    <row r="742" spans="5:6" ht="12.75">
      <c r="E742" s="10"/>
      <c r="F742" s="12"/>
    </row>
    <row r="743" spans="5:6" ht="12.75">
      <c r="E743" s="10"/>
      <c r="F743" s="12"/>
    </row>
    <row r="744" spans="5:6" ht="12.75">
      <c r="E744" s="10"/>
      <c r="F744" s="12"/>
    </row>
    <row r="745" spans="5:6" ht="12.75">
      <c r="E745" s="10"/>
      <c r="F745" s="12"/>
    </row>
    <row r="746" spans="5:6" ht="12.75">
      <c r="E746" s="10"/>
      <c r="F746" s="12"/>
    </row>
    <row r="747" spans="5:6" ht="12.75">
      <c r="E747" s="10"/>
      <c r="F747" s="12"/>
    </row>
    <row r="748" spans="5:6" ht="12.75">
      <c r="E748" s="10"/>
      <c r="F748" s="12"/>
    </row>
    <row r="749" spans="5:6" ht="12.75">
      <c r="E749" s="10"/>
      <c r="F749" s="12"/>
    </row>
    <row r="750" spans="5:6" ht="12.75">
      <c r="E750" s="10"/>
      <c r="F750" s="12"/>
    </row>
    <row r="751" spans="5:6" ht="12.75">
      <c r="E751" s="10"/>
      <c r="F751" s="12"/>
    </row>
    <row r="752" spans="5:6" ht="12.75">
      <c r="E752" s="10"/>
      <c r="F752" s="12"/>
    </row>
    <row r="753" spans="5:6" ht="12.75">
      <c r="E753" s="10"/>
      <c r="F753" s="12"/>
    </row>
    <row r="754" spans="5:6" ht="12.75">
      <c r="E754" s="10"/>
      <c r="F754" s="12"/>
    </row>
    <row r="755" spans="5:6" ht="12.75">
      <c r="E755" s="10"/>
      <c r="F755" s="12"/>
    </row>
    <row r="756" spans="5:6" ht="12.75">
      <c r="E756" s="10"/>
      <c r="F756" s="12"/>
    </row>
    <row r="757" spans="5:6" ht="12.75">
      <c r="E757" s="10"/>
      <c r="F757" s="12"/>
    </row>
    <row r="758" spans="5:6" ht="12.75">
      <c r="E758" s="10"/>
      <c r="F758" s="12"/>
    </row>
    <row r="759" spans="5:6" ht="12.75">
      <c r="E759" s="10"/>
      <c r="F759" s="12"/>
    </row>
    <row r="760" spans="5:6" ht="12.75">
      <c r="E760" s="10"/>
      <c r="F760" s="12"/>
    </row>
    <row r="761" spans="5:6" ht="12.75">
      <c r="E761" s="10"/>
      <c r="F761" s="12"/>
    </row>
    <row r="762" spans="5:6" ht="12.75">
      <c r="E762" s="10"/>
      <c r="F762" s="12"/>
    </row>
    <row r="763" spans="5:6" ht="12.75">
      <c r="E763" s="10"/>
      <c r="F763" s="12"/>
    </row>
    <row r="764" spans="5:6" ht="12.75">
      <c r="E764" s="10"/>
      <c r="F764" s="12"/>
    </row>
    <row r="765" spans="5:6" ht="12.75">
      <c r="E765" s="10"/>
      <c r="F765" s="12"/>
    </row>
    <row r="766" spans="5:6" ht="12.75">
      <c r="E766" s="10"/>
      <c r="F766" s="12"/>
    </row>
    <row r="767" spans="5:6" ht="12.75">
      <c r="E767" s="10"/>
      <c r="F767" s="12"/>
    </row>
    <row r="768" spans="5:6" ht="12.75">
      <c r="E768" s="10"/>
      <c r="F768" s="12"/>
    </row>
    <row r="769" spans="5:6" ht="12.75">
      <c r="E769" s="10"/>
      <c r="F769" s="12"/>
    </row>
    <row r="770" spans="5:6" ht="12.75">
      <c r="E770" s="10"/>
      <c r="F770" s="12"/>
    </row>
    <row r="771" spans="5:6" ht="12.75">
      <c r="E771" s="10"/>
      <c r="F771" s="12"/>
    </row>
    <row r="772" spans="5:6" ht="12.75">
      <c r="E772" s="10"/>
      <c r="F772" s="12"/>
    </row>
    <row r="773" spans="5:6" ht="12.75">
      <c r="E773" s="10"/>
      <c r="F773" s="12"/>
    </row>
    <row r="774" spans="5:6" ht="12.75">
      <c r="E774" s="10"/>
      <c r="F774" s="12"/>
    </row>
    <row r="775" spans="5:6" ht="12.75">
      <c r="E775" s="10"/>
      <c r="F775" s="12"/>
    </row>
    <row r="776" spans="5:6" ht="12.75">
      <c r="E776" s="10"/>
      <c r="F776" s="12"/>
    </row>
    <row r="777" spans="5:6" ht="12.75">
      <c r="E777" s="10"/>
      <c r="F777" s="12"/>
    </row>
    <row r="778" spans="5:6" ht="12.75">
      <c r="E778" s="10"/>
      <c r="F778" s="12"/>
    </row>
    <row r="779" spans="5:6" ht="12.75">
      <c r="E779" s="10"/>
      <c r="F779" s="12"/>
    </row>
    <row r="780" spans="5:6" ht="12.75">
      <c r="E780" s="10"/>
      <c r="F780" s="12"/>
    </row>
    <row r="781" spans="5:6" ht="12.75">
      <c r="E781" s="10"/>
      <c r="F781" s="12"/>
    </row>
    <row r="782" spans="5:6" ht="12.75">
      <c r="E782" s="10"/>
      <c r="F782" s="12"/>
    </row>
    <row r="783" spans="5:6" ht="12.75">
      <c r="E783" s="10"/>
      <c r="F783" s="12"/>
    </row>
    <row r="784" spans="5:6" ht="12.75">
      <c r="E784" s="10"/>
      <c r="F784" s="12"/>
    </row>
    <row r="785" spans="5:6" ht="12.75">
      <c r="E785" s="10"/>
      <c r="F785" s="12"/>
    </row>
    <row r="786" spans="5:6" ht="12.75">
      <c r="E786" s="10"/>
      <c r="F786" s="12"/>
    </row>
    <row r="787" spans="5:6" ht="12.75">
      <c r="E787" s="10"/>
      <c r="F787" s="12"/>
    </row>
    <row r="788" spans="5:6" ht="12.75">
      <c r="E788" s="10"/>
      <c r="F788" s="12"/>
    </row>
    <row r="789" spans="5:6" ht="12.75">
      <c r="E789" s="10"/>
      <c r="F789" s="12"/>
    </row>
    <row r="790" spans="5:6" ht="12.75">
      <c r="E790" s="10"/>
      <c r="F790" s="12"/>
    </row>
    <row r="791" spans="5:6" ht="12.75">
      <c r="E791" s="10"/>
      <c r="F791" s="12"/>
    </row>
    <row r="792" spans="5:6" ht="12.75">
      <c r="E792" s="10"/>
      <c r="F792" s="12"/>
    </row>
    <row r="793" spans="5:6" ht="12.75">
      <c r="E793" s="10"/>
      <c r="F793" s="12"/>
    </row>
    <row r="794" spans="5:6" ht="12.75">
      <c r="E794" s="10"/>
      <c r="F794" s="12"/>
    </row>
    <row r="795" spans="5:6" ht="12.75">
      <c r="E795" s="10"/>
      <c r="F795" s="12"/>
    </row>
    <row r="796" spans="5:6" ht="12.75">
      <c r="E796" s="10"/>
      <c r="F796" s="12"/>
    </row>
    <row r="797" spans="5:6" ht="12.75">
      <c r="E797" s="10"/>
      <c r="F797" s="12"/>
    </row>
    <row r="798" spans="5:6" ht="12.75">
      <c r="E798" s="10"/>
      <c r="F798" s="12"/>
    </row>
    <row r="799" spans="5:6" ht="12.75">
      <c r="E799" s="10"/>
      <c r="F799" s="12"/>
    </row>
    <row r="800" spans="5:6" ht="12.75">
      <c r="E800" s="10"/>
      <c r="F800" s="12"/>
    </row>
    <row r="801" spans="5:6" ht="12.75">
      <c r="E801" s="10"/>
      <c r="F801" s="12"/>
    </row>
    <row r="802" spans="5:6" ht="12.75">
      <c r="E802" s="10"/>
      <c r="F802" s="12"/>
    </row>
    <row r="803" spans="5:6" ht="12.75">
      <c r="E803" s="10"/>
      <c r="F803" s="12"/>
    </row>
    <row r="804" spans="5:6" ht="12.75">
      <c r="E804" s="10"/>
      <c r="F804" s="12"/>
    </row>
    <row r="805" spans="5:6" ht="12.75">
      <c r="E805" s="10"/>
      <c r="F805" s="12"/>
    </row>
    <row r="806" spans="5:6" ht="12.75">
      <c r="E806" s="10"/>
      <c r="F806" s="12"/>
    </row>
    <row r="807" spans="5:6" ht="12.75">
      <c r="E807" s="10"/>
      <c r="F807" s="12"/>
    </row>
    <row r="808" spans="5:6" ht="12.75">
      <c r="E808" s="10"/>
      <c r="F808" s="12"/>
    </row>
    <row r="809" spans="5:6" ht="12.75">
      <c r="E809" s="10"/>
      <c r="F809" s="12"/>
    </row>
    <row r="810" spans="5:6" ht="12.75">
      <c r="E810" s="10"/>
      <c r="F810" s="12"/>
    </row>
    <row r="811" spans="5:6" ht="12.75">
      <c r="E811" s="10"/>
      <c r="F811" s="12"/>
    </row>
    <row r="812" spans="5:6" ht="12.75">
      <c r="E812" s="10"/>
      <c r="F812" s="12"/>
    </row>
    <row r="813" spans="5:6" ht="12.75">
      <c r="E813" s="10"/>
      <c r="F813" s="12"/>
    </row>
    <row r="814" spans="5:6" ht="12.75">
      <c r="E814" s="10"/>
      <c r="F814" s="12"/>
    </row>
    <row r="815" spans="5:6" ht="12.75">
      <c r="E815" s="10"/>
      <c r="F815" s="12"/>
    </row>
    <row r="816" spans="5:6" ht="12.75">
      <c r="E816" s="10"/>
      <c r="F816" s="12"/>
    </row>
    <row r="817" spans="5:6" ht="12.75">
      <c r="E817" s="10"/>
      <c r="F817" s="12"/>
    </row>
    <row r="818" spans="5:6" ht="12.75">
      <c r="E818" s="10"/>
      <c r="F818" s="12"/>
    </row>
    <row r="819" spans="5:6" ht="12.75">
      <c r="E819" s="10"/>
      <c r="F819" s="12"/>
    </row>
    <row r="820" spans="5:6" ht="12.75">
      <c r="E820" s="10"/>
      <c r="F820" s="12"/>
    </row>
    <row r="821" spans="5:6" ht="12.75">
      <c r="E821" s="10"/>
      <c r="F821" s="12"/>
    </row>
    <row r="822" spans="5:6" ht="12.75">
      <c r="E822" s="10"/>
      <c r="F822" s="12"/>
    </row>
    <row r="823" spans="5:6" ht="12.75">
      <c r="E823" s="10"/>
      <c r="F823" s="12"/>
    </row>
    <row r="824" spans="5:6" ht="12.75">
      <c r="E824" s="10"/>
      <c r="F824" s="12"/>
    </row>
    <row r="825" spans="5:6" ht="12.75">
      <c r="E825" s="10"/>
      <c r="F825" s="12"/>
    </row>
    <row r="826" spans="5:6" ht="12.75">
      <c r="E826" s="10"/>
      <c r="F826" s="12"/>
    </row>
    <row r="827" spans="5:6" ht="12.75">
      <c r="E827" s="10"/>
      <c r="F827" s="12"/>
    </row>
    <row r="828" spans="5:6" ht="12.75">
      <c r="E828" s="10"/>
      <c r="F828" s="12"/>
    </row>
    <row r="829" spans="5:6" ht="12.75">
      <c r="E829" s="10"/>
      <c r="F829" s="12"/>
    </row>
    <row r="830" spans="5:6" ht="12.75">
      <c r="E830" s="10"/>
      <c r="F830" s="12"/>
    </row>
    <row r="831" spans="5:6" ht="12.75">
      <c r="E831" s="10"/>
      <c r="F831" s="12"/>
    </row>
    <row r="832" spans="5:6" ht="12.75">
      <c r="E832" s="10"/>
      <c r="F832" s="12"/>
    </row>
    <row r="833" spans="5:6" ht="12.75">
      <c r="E833" s="10"/>
      <c r="F833" s="12"/>
    </row>
    <row r="834" spans="5:6" ht="12.75">
      <c r="E834" s="10"/>
      <c r="F834" s="12"/>
    </row>
    <row r="835" spans="5:6" ht="12.75">
      <c r="E835" s="10"/>
      <c r="F835" s="12"/>
    </row>
    <row r="836" spans="5:6" ht="12.75">
      <c r="E836" s="10"/>
      <c r="F836" s="12"/>
    </row>
    <row r="837" spans="5:6" ht="12.75">
      <c r="E837" s="10"/>
      <c r="F837" s="12"/>
    </row>
    <row r="838" spans="5:6" ht="12.75">
      <c r="E838" s="10"/>
      <c r="F838" s="12"/>
    </row>
    <row r="839" spans="5:6" ht="12.75">
      <c r="E839" s="10"/>
      <c r="F839" s="12"/>
    </row>
    <row r="840" spans="5:6" ht="12.75">
      <c r="E840" s="10"/>
      <c r="F840" s="12"/>
    </row>
    <row r="841" spans="5:6" ht="12.75">
      <c r="E841" s="10"/>
      <c r="F841" s="12"/>
    </row>
    <row r="842" spans="5:6" ht="12.75">
      <c r="E842" s="10"/>
      <c r="F842" s="12"/>
    </row>
    <row r="843" spans="5:6" ht="12.75">
      <c r="E843" s="10"/>
      <c r="F843" s="12"/>
    </row>
    <row r="844" spans="5:6" ht="12.75">
      <c r="E844" s="10"/>
      <c r="F844" s="12"/>
    </row>
    <row r="845" spans="5:6" ht="12.75">
      <c r="E845" s="10"/>
      <c r="F845" s="12"/>
    </row>
    <row r="846" spans="5:6" ht="12.75">
      <c r="E846" s="10"/>
      <c r="F846" s="12"/>
    </row>
    <row r="847" spans="5:6" ht="12.75">
      <c r="E847" s="10"/>
      <c r="F847" s="12"/>
    </row>
    <row r="848" spans="5:6" ht="12.75">
      <c r="E848" s="10"/>
      <c r="F848" s="12"/>
    </row>
    <row r="849" spans="5:6" ht="12.75">
      <c r="E849" s="10"/>
      <c r="F849" s="12"/>
    </row>
    <row r="850" spans="5:6" ht="12.75">
      <c r="E850" s="10"/>
      <c r="F850" s="12"/>
    </row>
    <row r="851" spans="5:6" ht="12.75">
      <c r="E851" s="10"/>
      <c r="F851" s="12"/>
    </row>
    <row r="852" spans="5:6" ht="12.75">
      <c r="E852" s="10"/>
      <c r="F852" s="12"/>
    </row>
    <row r="853" spans="5:6" ht="12.75">
      <c r="E853" s="10"/>
      <c r="F853" s="12"/>
    </row>
    <row r="854" spans="5:6" ht="12.75">
      <c r="E854" s="10"/>
      <c r="F854" s="12"/>
    </row>
    <row r="855" spans="5:6" ht="12.75">
      <c r="E855" s="10"/>
      <c r="F855" s="12"/>
    </row>
    <row r="856" spans="5:6" ht="12.75">
      <c r="E856" s="10"/>
      <c r="F856" s="12"/>
    </row>
    <row r="857" spans="5:6" ht="12.75">
      <c r="E857" s="10"/>
      <c r="F857" s="12"/>
    </row>
    <row r="858" spans="5:6" ht="12.75">
      <c r="E858" s="10"/>
      <c r="F858" s="12"/>
    </row>
    <row r="859" spans="5:6" ht="12.75">
      <c r="E859" s="10"/>
      <c r="F859" s="12"/>
    </row>
    <row r="860" spans="5:6" ht="12.75">
      <c r="E860" s="10"/>
      <c r="F860" s="12"/>
    </row>
    <row r="861" spans="5:6" ht="12.75">
      <c r="E861" s="10"/>
      <c r="F861" s="12"/>
    </row>
    <row r="862" spans="5:6" ht="12.75">
      <c r="E862" s="10"/>
      <c r="F862" s="12"/>
    </row>
    <row r="863" spans="5:6" ht="12.75">
      <c r="E863" s="10"/>
      <c r="F863" s="12"/>
    </row>
    <row r="864" spans="5:6" ht="12.75">
      <c r="E864" s="10"/>
      <c r="F864" s="12"/>
    </row>
    <row r="865" spans="5:6" ht="12.75">
      <c r="E865" s="10"/>
      <c r="F865" s="12"/>
    </row>
    <row r="866" spans="5:6" ht="12.75">
      <c r="E866" s="10"/>
      <c r="F866" s="12"/>
    </row>
    <row r="867" spans="5:6" ht="12.75">
      <c r="E867" s="10"/>
      <c r="F867" s="12"/>
    </row>
    <row r="868" spans="5:6" ht="12.75">
      <c r="E868" s="10"/>
      <c r="F868" s="12"/>
    </row>
    <row r="869" spans="5:6" ht="12.75">
      <c r="E869" s="10"/>
      <c r="F869" s="12"/>
    </row>
    <row r="870" spans="5:6" ht="12.75">
      <c r="E870" s="10"/>
      <c r="F870" s="12"/>
    </row>
    <row r="871" spans="5:6" ht="12.75">
      <c r="E871" s="10"/>
      <c r="F871" s="12"/>
    </row>
    <row r="872" spans="5:6" ht="12.75">
      <c r="E872" s="10"/>
      <c r="F872" s="12"/>
    </row>
    <row r="873" spans="5:6" ht="12.75">
      <c r="E873" s="10"/>
      <c r="F873" s="12"/>
    </row>
    <row r="874" spans="5:6" ht="12.75">
      <c r="E874" s="10"/>
      <c r="F874" s="12"/>
    </row>
    <row r="875" spans="5:6" ht="12.75">
      <c r="E875" s="10"/>
      <c r="F875" s="12"/>
    </row>
    <row r="876" spans="5:6" ht="12.75">
      <c r="E876" s="10"/>
      <c r="F876" s="12"/>
    </row>
    <row r="877" spans="5:6" ht="12.75">
      <c r="E877" s="10"/>
      <c r="F877" s="12"/>
    </row>
    <row r="878" spans="5:6" ht="12.75">
      <c r="E878" s="10"/>
      <c r="F878" s="12"/>
    </row>
    <row r="879" spans="5:6" ht="12.75">
      <c r="E879" s="10"/>
      <c r="F879" s="12"/>
    </row>
    <row r="880" spans="5:6" ht="12.75">
      <c r="E880" s="10"/>
      <c r="F880" s="12"/>
    </row>
    <row r="881" spans="5:6" ht="12.75">
      <c r="E881" s="10"/>
      <c r="F881" s="12"/>
    </row>
    <row r="882" spans="5:6" ht="12.75">
      <c r="E882" s="10"/>
      <c r="F882" s="12"/>
    </row>
    <row r="883" spans="5:6" ht="12.75">
      <c r="E883" s="10"/>
      <c r="F883" s="12"/>
    </row>
    <row r="884" spans="5:6" ht="12.75">
      <c r="E884" s="10"/>
      <c r="F884" s="12"/>
    </row>
    <row r="885" spans="5:6" ht="12.75">
      <c r="E885" s="10"/>
      <c r="F885" s="12"/>
    </row>
    <row r="886" spans="5:6" ht="12.75">
      <c r="E886" s="10"/>
      <c r="F886" s="12"/>
    </row>
    <row r="887" spans="5:6" ht="12.75">
      <c r="E887" s="10"/>
      <c r="F887" s="12"/>
    </row>
    <row r="888" spans="5:6" ht="12.75">
      <c r="E888" s="10"/>
      <c r="F888" s="12"/>
    </row>
    <row r="889" spans="5:6" ht="12.75">
      <c r="E889" s="10"/>
      <c r="F889" s="12"/>
    </row>
    <row r="890" spans="5:6" ht="12.75">
      <c r="E890" s="10"/>
      <c r="F890" s="12"/>
    </row>
    <row r="891" spans="5:6" ht="12.75">
      <c r="E891" s="10"/>
      <c r="F891" s="12"/>
    </row>
    <row r="892" spans="5:6" ht="12.75">
      <c r="E892" s="10"/>
      <c r="F892" s="12"/>
    </row>
    <row r="893" spans="5:6" ht="12.75">
      <c r="E893" s="10"/>
      <c r="F893" s="12"/>
    </row>
    <row r="894" spans="5:6" ht="12.75">
      <c r="E894" s="10"/>
      <c r="F894" s="12"/>
    </row>
    <row r="895" spans="5:6" ht="12.75">
      <c r="E895" s="10"/>
      <c r="F895" s="12"/>
    </row>
    <row r="896" spans="5:6" ht="12.75">
      <c r="E896" s="10"/>
      <c r="F896" s="12"/>
    </row>
    <row r="897" spans="5:6" ht="12.75">
      <c r="E897" s="10"/>
      <c r="F897" s="12"/>
    </row>
    <row r="898" spans="5:6" ht="12.75">
      <c r="E898" s="10"/>
      <c r="F898" s="12"/>
    </row>
    <row r="899" spans="5:6" ht="12.75">
      <c r="E899" s="10"/>
      <c r="F899" s="12"/>
    </row>
    <row r="900" spans="5:6" ht="12.75">
      <c r="E900" s="10"/>
      <c r="F900" s="12"/>
    </row>
    <row r="901" spans="5:6" ht="12.75">
      <c r="E901" s="10"/>
      <c r="F901" s="12"/>
    </row>
    <row r="902" spans="5:6" ht="12.75">
      <c r="E902" s="10"/>
      <c r="F902" s="12"/>
    </row>
    <row r="903" spans="5:6" ht="12.75">
      <c r="E903" s="10"/>
      <c r="F903" s="12"/>
    </row>
    <row r="904" spans="5:6" ht="12.75">
      <c r="E904" s="10"/>
      <c r="F904" s="12"/>
    </row>
    <row r="905" spans="5:6" ht="12.75">
      <c r="E905" s="10"/>
      <c r="F905" s="12"/>
    </row>
    <row r="906" spans="5:6" ht="12.75">
      <c r="E906" s="10"/>
      <c r="F906" s="12"/>
    </row>
    <row r="907" spans="5:6" ht="12.75">
      <c r="E907" s="10"/>
      <c r="F907" s="12"/>
    </row>
    <row r="908" spans="5:6" ht="12.75">
      <c r="E908" s="10"/>
      <c r="F908" s="12"/>
    </row>
    <row r="909" spans="5:6" ht="12.75">
      <c r="E909" s="10"/>
      <c r="F909" s="12"/>
    </row>
    <row r="910" spans="5:6" ht="12.75">
      <c r="E910" s="10"/>
      <c r="F910" s="12"/>
    </row>
    <row r="911" spans="5:6" ht="12.75">
      <c r="E911" s="10"/>
      <c r="F911" s="12"/>
    </row>
    <row r="912" spans="5:6" ht="12.75">
      <c r="E912" s="10"/>
      <c r="F912" s="12"/>
    </row>
    <row r="913" spans="5:6" ht="12.75">
      <c r="E913" s="10"/>
      <c r="F913" s="12"/>
    </row>
    <row r="914" spans="5:6" ht="12.75">
      <c r="E914" s="10"/>
      <c r="F914" s="12"/>
    </row>
    <row r="915" spans="5:6" ht="12.75">
      <c r="E915" s="10"/>
      <c r="F915" s="12"/>
    </row>
    <row r="916" spans="5:6" ht="12.75">
      <c r="E916" s="10"/>
      <c r="F916" s="12"/>
    </row>
    <row r="917" spans="5:6" ht="12.75">
      <c r="E917" s="10"/>
      <c r="F917" s="12"/>
    </row>
    <row r="918" spans="5:6" ht="12.75">
      <c r="E918" s="10"/>
      <c r="F918" s="12"/>
    </row>
    <row r="919" spans="5:6" ht="12.75">
      <c r="E919" s="10"/>
      <c r="F919" s="12"/>
    </row>
    <row r="920" spans="5:6" ht="12.75">
      <c r="E920" s="10"/>
      <c r="F920" s="12"/>
    </row>
    <row r="921" spans="5:6" ht="12.75">
      <c r="E921" s="10"/>
      <c r="F921" s="12"/>
    </row>
    <row r="922" spans="5:6" ht="12.75">
      <c r="E922" s="10"/>
      <c r="F922" s="12"/>
    </row>
    <row r="923" spans="5:6" ht="12.75">
      <c r="E923" s="10"/>
      <c r="F923" s="12"/>
    </row>
    <row r="924" spans="5:6" ht="12.75">
      <c r="E924" s="10"/>
      <c r="F924" s="12"/>
    </row>
    <row r="925" spans="5:6" ht="12.75">
      <c r="E925" s="10"/>
      <c r="F925" s="12"/>
    </row>
    <row r="926" spans="5:6" ht="12.75">
      <c r="E926" s="10"/>
      <c r="F926" s="12"/>
    </row>
    <row r="927" spans="5:6" ht="12.75">
      <c r="E927" s="10"/>
      <c r="F927" s="12"/>
    </row>
    <row r="928" spans="5:6" ht="12.75">
      <c r="E928" s="10"/>
      <c r="F928" s="12"/>
    </row>
    <row r="929" spans="5:6" ht="12.75">
      <c r="E929" s="10"/>
      <c r="F929" s="12"/>
    </row>
    <row r="930" spans="5:6" ht="12.75">
      <c r="E930" s="10"/>
      <c r="F930" s="12"/>
    </row>
    <row r="931" spans="5:6" ht="12.75">
      <c r="E931" s="10"/>
      <c r="F931" s="12"/>
    </row>
    <row r="932" spans="5:6" ht="12.75">
      <c r="E932" s="10"/>
      <c r="F932" s="12"/>
    </row>
    <row r="933" spans="5:6" ht="12.75">
      <c r="E933" s="10"/>
      <c r="F933" s="12"/>
    </row>
    <row r="934" spans="5:6" ht="12.75">
      <c r="E934" s="10"/>
      <c r="F934" s="12"/>
    </row>
    <row r="935" spans="5:6" ht="12.75">
      <c r="E935" s="10"/>
      <c r="F935" s="12"/>
    </row>
    <row r="936" spans="5:6" ht="12.75">
      <c r="E936" s="10"/>
      <c r="F936" s="12"/>
    </row>
    <row r="937" spans="5:6" ht="12.75">
      <c r="E937" s="10"/>
      <c r="F937" s="12"/>
    </row>
    <row r="938" spans="5:6" ht="12.75">
      <c r="E938" s="10"/>
      <c r="F938" s="12"/>
    </row>
    <row r="939" spans="5:6" ht="12.75">
      <c r="E939" s="10"/>
      <c r="F939" s="12"/>
    </row>
    <row r="940" spans="5:6" ht="12.75">
      <c r="E940" s="10"/>
      <c r="F940" s="12"/>
    </row>
    <row r="941" spans="5:6" ht="12.75">
      <c r="E941" s="10"/>
      <c r="F941" s="12"/>
    </row>
    <row r="942" spans="5:6" ht="12.75">
      <c r="E942" s="10"/>
      <c r="F942" s="12"/>
    </row>
    <row r="943" spans="5:6" ht="12.75">
      <c r="E943" s="10"/>
      <c r="F943" s="12"/>
    </row>
    <row r="944" spans="5:6" ht="12.75">
      <c r="E944" s="10"/>
      <c r="F944" s="12"/>
    </row>
    <row r="945" spans="5:6" ht="12.75">
      <c r="E945" s="10"/>
      <c r="F945" s="12"/>
    </row>
    <row r="946" spans="5:6" ht="12.75">
      <c r="E946" s="10"/>
      <c r="F946" s="12"/>
    </row>
    <row r="947" spans="5:6" ht="12.75">
      <c r="E947" s="10"/>
      <c r="F947" s="12"/>
    </row>
    <row r="948" spans="5:6" ht="12.75">
      <c r="E948" s="10"/>
      <c r="F948" s="12"/>
    </row>
    <row r="949" spans="5:6" ht="12.75">
      <c r="E949" s="10"/>
      <c r="F949" s="12"/>
    </row>
    <row r="950" spans="5:6" ht="12.75">
      <c r="E950" s="10"/>
      <c r="F950" s="12"/>
    </row>
    <row r="951" spans="5:6" ht="12.75">
      <c r="E951" s="10"/>
      <c r="F951" s="12"/>
    </row>
    <row r="952" spans="5:6" ht="12.75">
      <c r="E952" s="10"/>
      <c r="F952" s="12"/>
    </row>
    <row r="953" spans="5:6" ht="12.75">
      <c r="E953" s="10"/>
      <c r="F953" s="12"/>
    </row>
    <row r="954" spans="5:6" ht="12.75">
      <c r="E954" s="10"/>
      <c r="F954" s="12"/>
    </row>
    <row r="955" spans="5:6" ht="12.75">
      <c r="E955" s="10"/>
      <c r="F955" s="12"/>
    </row>
    <row r="956" spans="5:6" ht="12.75">
      <c r="E956" s="10"/>
      <c r="F956" s="12"/>
    </row>
    <row r="957" spans="5:6" ht="12.75">
      <c r="E957" s="10"/>
      <c r="F957" s="12"/>
    </row>
    <row r="958" spans="5:6" ht="12.75">
      <c r="E958" s="10"/>
      <c r="F958" s="12"/>
    </row>
    <row r="959" spans="5:6" ht="12.75">
      <c r="E959" s="10"/>
      <c r="F959" s="12"/>
    </row>
    <row r="960" spans="5:6" ht="12.75">
      <c r="E960" s="10"/>
      <c r="F960" s="12"/>
    </row>
    <row r="961" spans="5:6" ht="12.75">
      <c r="E961" s="10"/>
      <c r="F961" s="12"/>
    </row>
    <row r="962" spans="5:6" ht="12.75">
      <c r="E962" s="10"/>
      <c r="F962" s="12"/>
    </row>
    <row r="963" spans="5:6" ht="12.75">
      <c r="E963" s="10"/>
      <c r="F963" s="12"/>
    </row>
    <row r="964" spans="5:6" ht="12.75">
      <c r="E964" s="10"/>
      <c r="F964" s="12"/>
    </row>
    <row r="965" spans="5:6" ht="12.75">
      <c r="E965" s="10"/>
      <c r="F965" s="12"/>
    </row>
    <row r="966" spans="5:6" ht="12.75">
      <c r="E966" s="10"/>
      <c r="F966" s="12"/>
    </row>
    <row r="967" spans="5:6" ht="12.75">
      <c r="E967" s="10"/>
      <c r="F967" s="12"/>
    </row>
    <row r="968" spans="5:6" ht="12.75">
      <c r="E968" s="10"/>
      <c r="F968" s="12"/>
    </row>
    <row r="969" spans="5:6" ht="12.75">
      <c r="E969" s="10"/>
      <c r="F969" s="12"/>
    </row>
    <row r="970" spans="5:6" ht="12.75">
      <c r="E970" s="10"/>
      <c r="F970" s="12"/>
    </row>
    <row r="971" spans="5:6" ht="12.75">
      <c r="E971" s="10"/>
      <c r="F971" s="12"/>
    </row>
    <row r="972" spans="5:6" ht="12.75">
      <c r="E972" s="10"/>
      <c r="F972" s="12"/>
    </row>
    <row r="973" spans="5:6" ht="12.75">
      <c r="E973" s="10"/>
      <c r="F973" s="12"/>
    </row>
    <row r="974" spans="5:6" ht="12.75">
      <c r="E974" s="10"/>
      <c r="F974" s="12"/>
    </row>
    <row r="975" spans="5:6" ht="12.75">
      <c r="E975" s="10"/>
      <c r="F975" s="12"/>
    </row>
    <row r="976" spans="5:6" ht="12.75">
      <c r="E976" s="10"/>
      <c r="F976" s="12"/>
    </row>
    <row r="977" spans="5:6" ht="12.75">
      <c r="E977" s="10"/>
      <c r="F977" s="12"/>
    </row>
    <row r="978" spans="5:6" ht="12.75">
      <c r="E978" s="10"/>
      <c r="F978" s="12"/>
    </row>
    <row r="979" spans="5:6" ht="12.75">
      <c r="E979" s="10"/>
      <c r="F979" s="12"/>
    </row>
    <row r="980" spans="5:6" ht="12.75">
      <c r="E980" s="10"/>
      <c r="F980" s="12"/>
    </row>
    <row r="981" spans="5:6" ht="12.75">
      <c r="E981" s="10"/>
      <c r="F981" s="12"/>
    </row>
    <row r="982" spans="5:6" ht="12.75">
      <c r="E982" s="10"/>
      <c r="F982" s="12"/>
    </row>
    <row r="983" spans="5:6" ht="12.75">
      <c r="E983" s="10"/>
      <c r="F983" s="12"/>
    </row>
    <row r="984" spans="5:6" ht="12.75">
      <c r="E984" s="10"/>
      <c r="F984" s="12"/>
    </row>
    <row r="985" spans="5:6" ht="12.75">
      <c r="E985" s="10"/>
      <c r="F985" s="12"/>
    </row>
    <row r="986" spans="5:6" ht="12.75">
      <c r="E986" s="10"/>
      <c r="F986" s="12"/>
    </row>
    <row r="987" spans="5:6" ht="12.75">
      <c r="E987" s="10"/>
      <c r="F987" s="12"/>
    </row>
    <row r="988" spans="5:6" ht="12.75">
      <c r="E988" s="10"/>
      <c r="F988" s="12"/>
    </row>
    <row r="989" spans="5:6" ht="12.75">
      <c r="E989" s="10"/>
      <c r="F989" s="12"/>
    </row>
    <row r="990" spans="5:6" ht="12.75">
      <c r="E990" s="10"/>
      <c r="F990" s="12"/>
    </row>
    <row r="991" spans="5:6" ht="12.75">
      <c r="E991" s="10"/>
      <c r="F991" s="12"/>
    </row>
    <row r="992" spans="5:6" ht="12.75">
      <c r="E992" s="10"/>
      <c r="F992" s="12"/>
    </row>
    <row r="993" spans="5:6" ht="12.75">
      <c r="E993" s="10"/>
      <c r="F993" s="12"/>
    </row>
    <row r="994" spans="5:6" ht="12.75">
      <c r="E994" s="10"/>
      <c r="F994" s="12"/>
    </row>
    <row r="995" spans="5:6" ht="12.75">
      <c r="E995" s="10"/>
      <c r="F995" s="12"/>
    </row>
    <row r="996" spans="5:6" ht="12.75">
      <c r="E996" s="10"/>
      <c r="F996" s="12"/>
    </row>
    <row r="997" spans="5:6" ht="12.75">
      <c r="E997" s="10"/>
      <c r="F997" s="12"/>
    </row>
    <row r="998" spans="5:6" ht="12.75">
      <c r="E998" s="10"/>
      <c r="F998" s="12"/>
    </row>
    <row r="999" spans="5:6" ht="12.75">
      <c r="E999" s="10"/>
      <c r="F999" s="12"/>
    </row>
    <row r="1000" spans="5:6" ht="12.75">
      <c r="E1000" s="10"/>
      <c r="F1000" s="12"/>
    </row>
    <row r="1001" spans="5:6" ht="12.75">
      <c r="E1001" s="10"/>
      <c r="F1001" s="12"/>
    </row>
    <row r="1002" spans="5:6" ht="12.75">
      <c r="E1002" s="10"/>
      <c r="F1002" s="12"/>
    </row>
    <row r="1003" spans="5:6" ht="12.75">
      <c r="E1003" s="10"/>
      <c r="F1003" s="12"/>
    </row>
    <row r="1004" spans="5:6" ht="12.75">
      <c r="E1004" s="10"/>
      <c r="F1004" s="12"/>
    </row>
    <row r="1005" spans="5:6" ht="12.75">
      <c r="E1005" s="10"/>
      <c r="F1005" s="12"/>
    </row>
    <row r="1006" spans="5:6" ht="12.75">
      <c r="E1006" s="10"/>
      <c r="F1006" s="12"/>
    </row>
    <row r="1007" spans="5:6" ht="12.75">
      <c r="E1007" s="10"/>
      <c r="F1007" s="12"/>
    </row>
    <row r="1008" spans="5:6" ht="12.75">
      <c r="E1008" s="10"/>
      <c r="F1008" s="12"/>
    </row>
    <row r="1009" spans="5:6" ht="12.75">
      <c r="E1009" s="10"/>
      <c r="F1009" s="12"/>
    </row>
    <row r="1010" spans="5:6" ht="12.75">
      <c r="E1010" s="10"/>
      <c r="F1010" s="12"/>
    </row>
    <row r="1011" spans="5:6" ht="12.75">
      <c r="E1011" s="10"/>
      <c r="F1011" s="12"/>
    </row>
    <row r="1012" spans="5:6" ht="12.75">
      <c r="E1012" s="10"/>
      <c r="F1012" s="12"/>
    </row>
    <row r="1013" spans="5:6" ht="12.75">
      <c r="E1013" s="10"/>
      <c r="F1013" s="12"/>
    </row>
    <row r="1014" spans="5:6" ht="12.75">
      <c r="E1014" s="10"/>
      <c r="F1014" s="12"/>
    </row>
    <row r="1015" spans="5:6" ht="12.75">
      <c r="E1015" s="10"/>
      <c r="F1015" s="12"/>
    </row>
    <row r="1016" spans="5:6" ht="12.75">
      <c r="E1016" s="10"/>
      <c r="F1016" s="12"/>
    </row>
    <row r="1017" spans="5:6" ht="12.75">
      <c r="E1017" s="10"/>
      <c r="F1017" s="12"/>
    </row>
    <row r="1018" spans="5:6" ht="12.75">
      <c r="E1018" s="10"/>
      <c r="F1018" s="12"/>
    </row>
    <row r="1019" spans="5:6" ht="12.75">
      <c r="E1019" s="10"/>
      <c r="F1019" s="12"/>
    </row>
    <row r="1020" spans="5:6" ht="12.75">
      <c r="E1020" s="10"/>
      <c r="F1020" s="12"/>
    </row>
    <row r="1021" spans="5:6" ht="12.75">
      <c r="E1021" s="10"/>
      <c r="F1021" s="12"/>
    </row>
    <row r="1022" spans="5:6" ht="12.75">
      <c r="E1022" s="10"/>
      <c r="F1022" s="12"/>
    </row>
    <row r="1023" spans="5:6" ht="12.75">
      <c r="E1023" s="10"/>
      <c r="F1023" s="12"/>
    </row>
    <row r="1024" spans="5:6" ht="12.75">
      <c r="E1024" s="10"/>
      <c r="F1024" s="12"/>
    </row>
    <row r="1025" spans="5:6" ht="12.75">
      <c r="E1025" s="10"/>
      <c r="F1025" s="12"/>
    </row>
    <row r="1026" spans="5:6" ht="12.75">
      <c r="E1026" s="10"/>
      <c r="F1026" s="12"/>
    </row>
    <row r="1027" spans="5:6" ht="12.75">
      <c r="E1027" s="10"/>
      <c r="F1027" s="12"/>
    </row>
    <row r="1028" spans="5:6" ht="12.75">
      <c r="E1028" s="10"/>
      <c r="F1028" s="12"/>
    </row>
    <row r="1029" spans="5:6" ht="12.75">
      <c r="E1029" s="10"/>
      <c r="F1029" s="12"/>
    </row>
    <row r="1030" spans="5:6" ht="12.75">
      <c r="E1030" s="10"/>
      <c r="F1030" s="12"/>
    </row>
    <row r="1031" spans="5:6" ht="12.75">
      <c r="E1031" s="10"/>
      <c r="F1031" s="12"/>
    </row>
    <row r="1032" spans="5:6" ht="12.75">
      <c r="E1032" s="10"/>
      <c r="F1032" s="12"/>
    </row>
    <row r="1033" spans="5:6" ht="12.75">
      <c r="E1033" s="10"/>
      <c r="F1033" s="12"/>
    </row>
    <row r="1034" ht="12.75">
      <c r="E1034" s="10"/>
    </row>
    <row r="1035" ht="12.75">
      <c r="E1035" s="10"/>
    </row>
    <row r="1036" ht="12.75">
      <c r="E1036" s="10"/>
    </row>
    <row r="1037" ht="12.75">
      <c r="E1037" s="10"/>
    </row>
    <row r="1038" ht="12.75">
      <c r="E1038" s="10"/>
    </row>
    <row r="1039" ht="12.75">
      <c r="E1039" s="10"/>
    </row>
    <row r="1040" ht="12.75">
      <c r="E1040" s="10"/>
    </row>
    <row r="1041" ht="12.75">
      <c r="E1041" s="10"/>
    </row>
    <row r="1042" ht="12.75">
      <c r="E1042" s="10"/>
    </row>
    <row r="1043" ht="12.75">
      <c r="E1043" s="10"/>
    </row>
    <row r="1044" ht="12.75">
      <c r="E1044" s="10"/>
    </row>
    <row r="1045" ht="12.75">
      <c r="E1045" s="10"/>
    </row>
    <row r="1046" ht="12.75">
      <c r="E1046" s="10"/>
    </row>
    <row r="1047" ht="12.75">
      <c r="E1047" s="10"/>
    </row>
    <row r="1048" ht="12.75">
      <c r="E1048" s="10"/>
    </row>
    <row r="1049" ht="12.75">
      <c r="E1049" s="10"/>
    </row>
    <row r="1050" ht="12.75">
      <c r="E1050" s="10"/>
    </row>
    <row r="1051" ht="12.75">
      <c r="E1051" s="10"/>
    </row>
    <row r="1052" ht="12.75">
      <c r="E1052" s="10"/>
    </row>
    <row r="1053" ht="12.75">
      <c r="E1053" s="10"/>
    </row>
    <row r="1054" ht="12.75">
      <c r="E1054" s="10"/>
    </row>
    <row r="1055" ht="12.75">
      <c r="E1055" s="10"/>
    </row>
    <row r="1056" ht="12.75">
      <c r="E1056" s="10"/>
    </row>
    <row r="1057" ht="12.75">
      <c r="E1057" s="10"/>
    </row>
    <row r="1058" ht="12.75">
      <c r="E1058" s="10"/>
    </row>
    <row r="1059" ht="12.75">
      <c r="E1059" s="10"/>
    </row>
    <row r="1060" ht="12.75">
      <c r="E1060" s="10"/>
    </row>
    <row r="1061" ht="12.75">
      <c r="E1061" s="10"/>
    </row>
    <row r="1062" ht="12.75">
      <c r="E1062" s="10"/>
    </row>
    <row r="1063" ht="12.75">
      <c r="E1063" s="10"/>
    </row>
    <row r="1064" ht="12.75">
      <c r="E1064" s="10"/>
    </row>
    <row r="1065" ht="12.75">
      <c r="E1065" s="10"/>
    </row>
    <row r="1066" ht="12.75">
      <c r="E1066" s="10"/>
    </row>
    <row r="1067" ht="12.75">
      <c r="E1067" s="10"/>
    </row>
    <row r="1068" ht="12.75">
      <c r="E1068" s="10"/>
    </row>
    <row r="1069" ht="12.75">
      <c r="E1069" s="10"/>
    </row>
    <row r="1070" ht="12.75">
      <c r="E1070" s="10"/>
    </row>
    <row r="1071" ht="12.75">
      <c r="E1071" s="10"/>
    </row>
    <row r="1072" ht="12.75">
      <c r="E1072" s="10"/>
    </row>
    <row r="1073" ht="12.75">
      <c r="E1073" s="10"/>
    </row>
    <row r="1074" ht="12.75">
      <c r="E1074" s="10"/>
    </row>
    <row r="1075" ht="12.75">
      <c r="E1075" s="10"/>
    </row>
    <row r="1076" ht="12.75">
      <c r="E1076" s="10"/>
    </row>
    <row r="1077" ht="12.75">
      <c r="E1077" s="10"/>
    </row>
    <row r="1078" ht="12.75">
      <c r="E1078" s="10"/>
    </row>
    <row r="1079" ht="12.75">
      <c r="E1079" s="10"/>
    </row>
    <row r="1080" ht="12.75">
      <c r="E1080" s="10"/>
    </row>
    <row r="1081" ht="12.75">
      <c r="E1081" s="10"/>
    </row>
    <row r="1082" ht="12.75">
      <c r="E1082" s="10"/>
    </row>
    <row r="1083" ht="12.75">
      <c r="E1083" s="10"/>
    </row>
    <row r="1084" ht="12.75">
      <c r="E1084" s="10"/>
    </row>
    <row r="1085" ht="12.75">
      <c r="E1085" s="10"/>
    </row>
    <row r="1086" ht="12.75">
      <c r="E1086" s="10"/>
    </row>
    <row r="1087" ht="12.75">
      <c r="E1087" s="10"/>
    </row>
    <row r="1088" ht="12.75">
      <c r="E1088" s="10"/>
    </row>
    <row r="1089" ht="12.75">
      <c r="E1089" s="10"/>
    </row>
    <row r="1090" ht="12.75">
      <c r="E1090" s="10"/>
    </row>
    <row r="1091" ht="12.75">
      <c r="E1091" s="10"/>
    </row>
    <row r="1092" ht="12.75">
      <c r="E1092" s="10"/>
    </row>
    <row r="1093" ht="12.75">
      <c r="E1093" s="10"/>
    </row>
    <row r="1094" ht="12.75">
      <c r="E1094" s="10"/>
    </row>
    <row r="1095" ht="12.75">
      <c r="E1095" s="10"/>
    </row>
    <row r="1096" ht="12.75">
      <c r="E1096" s="10"/>
    </row>
    <row r="1097" ht="12.75">
      <c r="E1097" s="10"/>
    </row>
    <row r="1098" ht="12.75">
      <c r="E1098" s="10"/>
    </row>
    <row r="1099" ht="12.75">
      <c r="E1099" s="10"/>
    </row>
    <row r="1100" ht="12.75">
      <c r="E1100" s="10"/>
    </row>
    <row r="1101" ht="12.75">
      <c r="E1101" s="10"/>
    </row>
    <row r="1102" ht="12.75">
      <c r="E1102" s="10"/>
    </row>
    <row r="1103" ht="12.75">
      <c r="E1103" s="10"/>
    </row>
    <row r="1104" ht="12.75">
      <c r="E1104" s="10"/>
    </row>
    <row r="1105" ht="12.75">
      <c r="E1105" s="10"/>
    </row>
    <row r="1106" ht="12.75">
      <c r="E1106" s="10"/>
    </row>
    <row r="1107" ht="12.75">
      <c r="E1107" s="10"/>
    </row>
    <row r="1108" ht="12.75">
      <c r="E1108" s="10"/>
    </row>
    <row r="1109" ht="12.75">
      <c r="E1109" s="10"/>
    </row>
    <row r="1110" ht="12.75">
      <c r="E1110" s="10"/>
    </row>
    <row r="1111" ht="12.75">
      <c r="E1111" s="10"/>
    </row>
    <row r="1112" ht="12.75">
      <c r="E1112" s="10"/>
    </row>
    <row r="1113" ht="12.75">
      <c r="E1113" s="10"/>
    </row>
    <row r="1114" ht="12.75">
      <c r="E1114" s="10"/>
    </row>
    <row r="1115" ht="12.75">
      <c r="E1115" s="10"/>
    </row>
    <row r="1116" ht="12.75">
      <c r="E1116" s="10"/>
    </row>
    <row r="1117" ht="12.75">
      <c r="E1117" s="10"/>
    </row>
    <row r="1118" ht="12.75">
      <c r="E1118" s="10"/>
    </row>
    <row r="1119" ht="12.75">
      <c r="E1119" s="10"/>
    </row>
    <row r="1120" ht="12.75">
      <c r="E1120" s="10"/>
    </row>
    <row r="1121" ht="12.75">
      <c r="E1121" s="10"/>
    </row>
    <row r="1122" ht="12.75">
      <c r="E1122" s="10"/>
    </row>
    <row r="1123" ht="12.75">
      <c r="E1123" s="10"/>
    </row>
    <row r="1124" ht="12.75">
      <c r="E1124" s="10"/>
    </row>
    <row r="1125" ht="12.75">
      <c r="E1125" s="10"/>
    </row>
    <row r="1126" ht="12.75">
      <c r="E1126" s="10"/>
    </row>
    <row r="1127" ht="12.75">
      <c r="E1127" s="10"/>
    </row>
    <row r="1128" ht="12.75">
      <c r="E1128" s="10"/>
    </row>
    <row r="1129" ht="12.75">
      <c r="E1129" s="10"/>
    </row>
    <row r="1130" ht="12.75">
      <c r="E1130" s="10"/>
    </row>
    <row r="1131" ht="12.75">
      <c r="E1131" s="10"/>
    </row>
    <row r="1132" ht="12.75">
      <c r="E1132" s="10"/>
    </row>
    <row r="1133" ht="12.75">
      <c r="E1133" s="10"/>
    </row>
    <row r="1134" ht="12.75">
      <c r="E1134" s="10"/>
    </row>
    <row r="1135" ht="12.75">
      <c r="E1135" s="10"/>
    </row>
    <row r="1136" ht="12.75">
      <c r="E1136" s="10"/>
    </row>
    <row r="1137" ht="12.75">
      <c r="E1137" s="10"/>
    </row>
    <row r="1138" ht="12.75">
      <c r="E1138" s="10"/>
    </row>
    <row r="1139" ht="12.75">
      <c r="E1139" s="10"/>
    </row>
    <row r="1140" ht="12.75">
      <c r="E1140" s="10"/>
    </row>
    <row r="1141" ht="12.75">
      <c r="E1141" s="10"/>
    </row>
    <row r="1142" ht="12.75">
      <c r="E1142" s="10"/>
    </row>
    <row r="1143" ht="12.75">
      <c r="E1143" s="10"/>
    </row>
    <row r="1144" ht="12.75">
      <c r="E1144" s="10"/>
    </row>
    <row r="1145" ht="12.75">
      <c r="E1145" s="10"/>
    </row>
    <row r="1146" ht="12.75">
      <c r="E1146" s="10"/>
    </row>
    <row r="1147" ht="12.75">
      <c r="E1147" s="10"/>
    </row>
    <row r="1148" ht="12.75">
      <c r="E1148" s="10"/>
    </row>
    <row r="1149" ht="12.75">
      <c r="E1149" s="10"/>
    </row>
    <row r="1150" ht="12.75">
      <c r="E1150" s="10"/>
    </row>
    <row r="1151" ht="12.75">
      <c r="E1151" s="10"/>
    </row>
    <row r="1152" ht="12.75">
      <c r="E1152" s="10"/>
    </row>
    <row r="1153" ht="12.75">
      <c r="E1153" s="10"/>
    </row>
    <row r="1154" ht="12.75">
      <c r="E1154" s="10"/>
    </row>
    <row r="1155" ht="12.75">
      <c r="E1155" s="10"/>
    </row>
    <row r="1156" ht="12.75">
      <c r="E1156" s="10"/>
    </row>
    <row r="1157" ht="12.75">
      <c r="E1157" s="10"/>
    </row>
    <row r="1158" ht="12.75">
      <c r="E1158" s="10"/>
    </row>
    <row r="1159" ht="12.75">
      <c r="E1159" s="10"/>
    </row>
    <row r="1160" ht="12.75">
      <c r="E1160" s="10"/>
    </row>
    <row r="1161" ht="12.75">
      <c r="E1161" s="10"/>
    </row>
    <row r="1162" ht="12.75">
      <c r="E1162" s="10"/>
    </row>
    <row r="1163" ht="12.75">
      <c r="E1163" s="10"/>
    </row>
    <row r="1164" ht="12.75">
      <c r="E1164" s="10"/>
    </row>
    <row r="1165" ht="12.75">
      <c r="E1165" s="10"/>
    </row>
    <row r="1166" ht="12.75">
      <c r="E1166" s="10"/>
    </row>
    <row r="1167" ht="12.75">
      <c r="E1167" s="10"/>
    </row>
    <row r="1168" ht="12.75">
      <c r="E1168" s="10"/>
    </row>
    <row r="1169" ht="12.75">
      <c r="E1169" s="10"/>
    </row>
    <row r="1170" ht="12.75">
      <c r="E1170" s="10"/>
    </row>
    <row r="1171" ht="12.75">
      <c r="E1171" s="10"/>
    </row>
    <row r="1172" ht="12.75">
      <c r="E1172" s="10"/>
    </row>
    <row r="1173" ht="12.75">
      <c r="E1173" s="10"/>
    </row>
    <row r="1174" ht="12.75">
      <c r="E1174" s="10"/>
    </row>
    <row r="1175" ht="12.75">
      <c r="E1175" s="10"/>
    </row>
    <row r="1176" ht="12.75">
      <c r="E1176" s="10"/>
    </row>
    <row r="1177" ht="12.75">
      <c r="E1177" s="10"/>
    </row>
    <row r="1178" ht="12.75">
      <c r="E1178" s="10"/>
    </row>
    <row r="1179" ht="12.75">
      <c r="E1179" s="10"/>
    </row>
    <row r="1180" ht="12.75">
      <c r="E1180" s="10"/>
    </row>
    <row r="1181" ht="12.75">
      <c r="E1181" s="10"/>
    </row>
    <row r="1182" ht="12.75">
      <c r="E1182" s="10"/>
    </row>
    <row r="1183" ht="12.75">
      <c r="E1183" s="10"/>
    </row>
    <row r="1184" ht="12.75">
      <c r="E1184" s="10"/>
    </row>
    <row r="1185" ht="12.75">
      <c r="E1185" s="10"/>
    </row>
    <row r="1186" ht="12.75">
      <c r="E1186" s="10"/>
    </row>
    <row r="1187" ht="12.75">
      <c r="E1187" s="10"/>
    </row>
    <row r="1188" ht="12.75">
      <c r="E1188" s="10"/>
    </row>
    <row r="1189" ht="12.75">
      <c r="E1189" s="10"/>
    </row>
    <row r="1190" ht="12.75">
      <c r="E1190" s="10"/>
    </row>
    <row r="1191" ht="12.75">
      <c r="E1191" s="10"/>
    </row>
    <row r="1192" ht="12.75">
      <c r="E1192" s="10"/>
    </row>
    <row r="1193" ht="12.75">
      <c r="E1193" s="10"/>
    </row>
    <row r="1194" ht="12.75">
      <c r="E1194" s="10"/>
    </row>
    <row r="1195" ht="12.75">
      <c r="E1195" s="10"/>
    </row>
    <row r="1196" ht="12.75">
      <c r="E1196" s="10"/>
    </row>
    <row r="1197" ht="12.75">
      <c r="E1197" s="10"/>
    </row>
    <row r="1198" ht="12.75">
      <c r="E1198" s="10"/>
    </row>
    <row r="1199" ht="12.75">
      <c r="E1199" s="10"/>
    </row>
    <row r="1200" ht="12.75">
      <c r="E1200" s="10"/>
    </row>
    <row r="1201" ht="12.75">
      <c r="E1201" s="10"/>
    </row>
    <row r="1202" ht="12.75">
      <c r="E1202" s="10"/>
    </row>
    <row r="1203" ht="12.75">
      <c r="E1203" s="10"/>
    </row>
    <row r="1204" ht="12.75">
      <c r="E1204" s="10"/>
    </row>
    <row r="1205" ht="12.75">
      <c r="E1205" s="10"/>
    </row>
    <row r="1206" ht="12.75">
      <c r="E1206" s="10"/>
    </row>
    <row r="1207" ht="12.75">
      <c r="E1207" s="10"/>
    </row>
    <row r="1208" ht="12.75">
      <c r="E1208" s="10"/>
    </row>
    <row r="1209" ht="12.75">
      <c r="E1209" s="10"/>
    </row>
    <row r="1210" ht="12.75">
      <c r="E1210" s="10"/>
    </row>
    <row r="1211" ht="12.75">
      <c r="E1211" s="10"/>
    </row>
    <row r="1212" ht="12.75">
      <c r="E1212" s="10"/>
    </row>
    <row r="1213" ht="12.75">
      <c r="E1213" s="10"/>
    </row>
    <row r="1214" ht="12.75">
      <c r="E1214" s="10"/>
    </row>
    <row r="1215" ht="12.75">
      <c r="E1215" s="10"/>
    </row>
    <row r="1216" ht="12.75">
      <c r="E1216" s="10"/>
    </row>
    <row r="1217" ht="12.75">
      <c r="E1217" s="10"/>
    </row>
    <row r="1218" ht="12.75">
      <c r="E1218" s="10"/>
    </row>
    <row r="1219" ht="12.75">
      <c r="E1219" s="10"/>
    </row>
    <row r="1220" ht="12.75">
      <c r="E1220" s="10"/>
    </row>
    <row r="1221" ht="12.75">
      <c r="E1221" s="10"/>
    </row>
    <row r="1222" ht="12.75">
      <c r="E1222" s="10"/>
    </row>
    <row r="1223" ht="12.75">
      <c r="E1223" s="10"/>
    </row>
    <row r="1224" ht="12.75">
      <c r="E1224" s="10"/>
    </row>
    <row r="1225" ht="12.75">
      <c r="E1225" s="10"/>
    </row>
    <row r="1226" ht="12.75">
      <c r="E1226" s="10"/>
    </row>
    <row r="1227" ht="12.75">
      <c r="E1227" s="10"/>
    </row>
    <row r="1228" ht="12.75">
      <c r="E1228" s="10"/>
    </row>
    <row r="1229" ht="12.75">
      <c r="E1229" s="10"/>
    </row>
    <row r="1230" ht="12.75">
      <c r="E1230" s="10"/>
    </row>
    <row r="1231" ht="12.75">
      <c r="E1231" s="10"/>
    </row>
    <row r="1232" ht="12.75">
      <c r="E1232" s="10"/>
    </row>
    <row r="1233" ht="12.75">
      <c r="E1233" s="10"/>
    </row>
    <row r="1234" ht="12.75">
      <c r="E1234" s="10"/>
    </row>
    <row r="1235" ht="12.75">
      <c r="E1235" s="10"/>
    </row>
    <row r="1236" ht="12.75">
      <c r="E1236" s="10"/>
    </row>
    <row r="1237" ht="12.75">
      <c r="E1237" s="10"/>
    </row>
    <row r="1238" ht="12.75">
      <c r="E1238" s="10"/>
    </row>
    <row r="1239" ht="12.75">
      <c r="E1239" s="10"/>
    </row>
    <row r="1240" ht="12.75">
      <c r="E1240" s="10"/>
    </row>
    <row r="1241" ht="12.75">
      <c r="E1241" s="10"/>
    </row>
    <row r="1242" ht="12.75">
      <c r="E1242" s="10"/>
    </row>
    <row r="1243" ht="12.75">
      <c r="E1243" s="10"/>
    </row>
    <row r="1244" ht="12.75">
      <c r="E1244" s="10"/>
    </row>
    <row r="1245" ht="12.75">
      <c r="E1245" s="10"/>
    </row>
    <row r="1246" ht="12.75">
      <c r="E1246" s="10"/>
    </row>
    <row r="1247" ht="12.75">
      <c r="E1247" s="10"/>
    </row>
    <row r="1248" ht="12.75">
      <c r="E1248" s="10"/>
    </row>
    <row r="1249" ht="12.75">
      <c r="E1249" s="10"/>
    </row>
    <row r="1250" ht="12.75">
      <c r="E1250" s="10"/>
    </row>
    <row r="1251" ht="12.75">
      <c r="E1251" s="10"/>
    </row>
    <row r="1252" ht="12.75">
      <c r="E1252" s="10"/>
    </row>
    <row r="1253" ht="12.75">
      <c r="E1253" s="10"/>
    </row>
    <row r="1254" ht="12.75">
      <c r="E1254" s="10"/>
    </row>
    <row r="1255" ht="12.75">
      <c r="E1255" s="10"/>
    </row>
    <row r="1256" ht="12.75">
      <c r="E1256" s="10"/>
    </row>
    <row r="1257" ht="12.75">
      <c r="E1257" s="10"/>
    </row>
    <row r="1258" ht="12.75">
      <c r="E1258" s="10"/>
    </row>
    <row r="1259" ht="12.75">
      <c r="E1259" s="10"/>
    </row>
    <row r="1260" ht="12.75">
      <c r="E1260" s="10"/>
    </row>
    <row r="1261" ht="12.75">
      <c r="E1261" s="10"/>
    </row>
    <row r="1262" ht="12.75">
      <c r="E1262" s="10"/>
    </row>
    <row r="1263" ht="12.75">
      <c r="E1263" s="10"/>
    </row>
    <row r="1264" ht="12.75">
      <c r="E1264" s="10"/>
    </row>
    <row r="1265" ht="12.75">
      <c r="E1265" s="10"/>
    </row>
    <row r="1266" ht="12.75">
      <c r="E1266" s="10"/>
    </row>
    <row r="1267" ht="12.75">
      <c r="E1267" s="10"/>
    </row>
    <row r="1268" ht="12.75">
      <c r="E1268" s="10"/>
    </row>
    <row r="1269" ht="12.75">
      <c r="E1269" s="10"/>
    </row>
    <row r="1270" ht="12.75">
      <c r="E1270" s="10"/>
    </row>
    <row r="1271" ht="12.75">
      <c r="E1271" s="10"/>
    </row>
    <row r="1272" ht="12.75">
      <c r="E1272" s="10"/>
    </row>
    <row r="1273" ht="12.75">
      <c r="E1273" s="10"/>
    </row>
    <row r="1274" ht="12.75">
      <c r="E1274" s="10"/>
    </row>
    <row r="1275" ht="12.75">
      <c r="E1275" s="10"/>
    </row>
    <row r="1276" ht="12.75">
      <c r="E1276" s="10"/>
    </row>
    <row r="1277" ht="12.75">
      <c r="E1277" s="10"/>
    </row>
    <row r="1278" ht="12.75">
      <c r="E1278" s="10"/>
    </row>
    <row r="1279" ht="12.75">
      <c r="E1279" s="10"/>
    </row>
    <row r="1280" ht="12.75">
      <c r="E1280" s="10"/>
    </row>
    <row r="1281" ht="12.75">
      <c r="E1281" s="10"/>
    </row>
    <row r="1282" ht="12.75">
      <c r="E1282" s="10"/>
    </row>
    <row r="1283" ht="12.75">
      <c r="E1283" s="10"/>
    </row>
    <row r="1284" ht="12.75">
      <c r="E1284" s="10"/>
    </row>
    <row r="1285" ht="12.75">
      <c r="E1285" s="10"/>
    </row>
    <row r="1286" ht="12.75">
      <c r="E1286" s="10"/>
    </row>
    <row r="1287" ht="12.75">
      <c r="E1287" s="10"/>
    </row>
    <row r="1288" ht="12.75">
      <c r="E1288" s="10"/>
    </row>
    <row r="1289" ht="12.75">
      <c r="E1289" s="10"/>
    </row>
    <row r="1290" ht="12.75">
      <c r="E1290" s="10"/>
    </row>
    <row r="1291" ht="12.75">
      <c r="E1291" s="10"/>
    </row>
    <row r="1292" ht="12.75">
      <c r="E1292" s="10"/>
    </row>
    <row r="1293" ht="12.75">
      <c r="E1293" s="10"/>
    </row>
    <row r="1294" ht="12.75">
      <c r="E1294" s="10"/>
    </row>
    <row r="1295" ht="12.75">
      <c r="E1295" s="10"/>
    </row>
    <row r="1296" ht="12.75">
      <c r="E1296" s="10"/>
    </row>
    <row r="1297" ht="12.75">
      <c r="E1297" s="10"/>
    </row>
    <row r="1298" ht="12.75">
      <c r="E1298" s="10"/>
    </row>
    <row r="1299" ht="12.75">
      <c r="E1299" s="10"/>
    </row>
    <row r="1300" ht="12.75">
      <c r="E1300" s="10"/>
    </row>
    <row r="1301" ht="12.75">
      <c r="E1301" s="10"/>
    </row>
    <row r="1302" ht="12.75">
      <c r="E1302" s="10"/>
    </row>
    <row r="1303" ht="12.75">
      <c r="E1303" s="10"/>
    </row>
    <row r="1304" ht="12.75">
      <c r="E1304" s="10"/>
    </row>
    <row r="1305" ht="12.75">
      <c r="E1305" s="10"/>
    </row>
    <row r="1306" ht="12.75">
      <c r="E1306" s="10"/>
    </row>
    <row r="1307" ht="12.75">
      <c r="E1307" s="10"/>
    </row>
    <row r="1308" ht="12.75">
      <c r="E1308" s="10"/>
    </row>
    <row r="1309" ht="12.75">
      <c r="E1309" s="10"/>
    </row>
    <row r="1310" ht="12.75">
      <c r="E1310" s="10"/>
    </row>
    <row r="1311" ht="12.75">
      <c r="E1311" s="10"/>
    </row>
    <row r="1312" ht="12.75">
      <c r="E1312" s="10"/>
    </row>
    <row r="1313" ht="12.75">
      <c r="E1313" s="10"/>
    </row>
    <row r="1314" ht="12.75">
      <c r="E1314" s="10"/>
    </row>
    <row r="1315" ht="12.75">
      <c r="E1315" s="10"/>
    </row>
    <row r="1316" ht="12.75">
      <c r="E1316" s="10"/>
    </row>
    <row r="1317" ht="12.75">
      <c r="E1317" s="10"/>
    </row>
    <row r="1318" ht="12.75">
      <c r="E1318" s="10"/>
    </row>
    <row r="1319" ht="12.75">
      <c r="E1319" s="10"/>
    </row>
    <row r="1320" ht="12.75">
      <c r="E1320" s="10"/>
    </row>
    <row r="1321" ht="12.75">
      <c r="E1321" s="10"/>
    </row>
    <row r="1322" ht="12.75">
      <c r="E1322" s="10"/>
    </row>
    <row r="1323" ht="12.75">
      <c r="E1323" s="10"/>
    </row>
    <row r="1324" ht="12.75">
      <c r="E1324" s="10"/>
    </row>
    <row r="1325" ht="12.75">
      <c r="E1325" s="10"/>
    </row>
    <row r="1326" ht="12.75">
      <c r="E1326" s="10"/>
    </row>
    <row r="1327" ht="12.75">
      <c r="E1327" s="10"/>
    </row>
    <row r="1328" ht="12.75">
      <c r="E1328" s="10"/>
    </row>
    <row r="1329" ht="12.75">
      <c r="E1329" s="10"/>
    </row>
    <row r="1330" ht="12.75">
      <c r="E1330" s="10"/>
    </row>
    <row r="1331" ht="12.75">
      <c r="E1331" s="10"/>
    </row>
    <row r="1332" ht="12.75">
      <c r="E1332" s="10"/>
    </row>
    <row r="1333" ht="12.75">
      <c r="E1333" s="10"/>
    </row>
    <row r="1334" ht="12.75">
      <c r="E1334" s="10"/>
    </row>
    <row r="1335" ht="12.75">
      <c r="E1335" s="10"/>
    </row>
    <row r="1336" ht="12.75">
      <c r="E1336" s="10"/>
    </row>
    <row r="1337" ht="12.75">
      <c r="E1337" s="10"/>
    </row>
    <row r="1338" ht="12.75">
      <c r="E1338" s="10"/>
    </row>
    <row r="1339" ht="12.75">
      <c r="E1339" s="10"/>
    </row>
    <row r="1340" ht="12.75">
      <c r="E1340" s="10"/>
    </row>
    <row r="1341" ht="12.75">
      <c r="E1341" s="10"/>
    </row>
    <row r="1342" ht="12.75">
      <c r="E1342" s="10"/>
    </row>
    <row r="1343" ht="12.75">
      <c r="E1343" s="10"/>
    </row>
    <row r="1344" ht="12.75">
      <c r="E1344" s="10"/>
    </row>
    <row r="1345" ht="12.75">
      <c r="E1345" s="10"/>
    </row>
    <row r="1346" ht="12.75">
      <c r="E1346" s="10"/>
    </row>
    <row r="1347" ht="12.75">
      <c r="E1347" s="10"/>
    </row>
    <row r="1348" ht="12.75">
      <c r="E1348" s="10"/>
    </row>
    <row r="1349" ht="12.75">
      <c r="E1349" s="10"/>
    </row>
    <row r="1350" ht="12.75">
      <c r="E1350" s="10"/>
    </row>
    <row r="1351" ht="12.75">
      <c r="E1351" s="10"/>
    </row>
    <row r="1352" ht="12.75">
      <c r="E1352" s="10"/>
    </row>
    <row r="1353" ht="12.75">
      <c r="E1353" s="10"/>
    </row>
    <row r="1354" ht="12.75">
      <c r="E1354" s="10"/>
    </row>
    <row r="1355" ht="12.75">
      <c r="E1355" s="10"/>
    </row>
    <row r="1356" ht="12.75">
      <c r="E1356" s="10"/>
    </row>
    <row r="1357" ht="12.75">
      <c r="E1357" s="10"/>
    </row>
    <row r="1358" ht="12.75">
      <c r="E1358" s="10"/>
    </row>
    <row r="1359" ht="12.75">
      <c r="E1359" s="10"/>
    </row>
    <row r="1360" ht="12.75">
      <c r="E1360" s="10"/>
    </row>
    <row r="1361" ht="12.75">
      <c r="E1361" s="10"/>
    </row>
    <row r="1362" ht="12.75">
      <c r="E1362" s="10"/>
    </row>
    <row r="1363" ht="12.75">
      <c r="E1363" s="10"/>
    </row>
    <row r="1364" ht="12.75">
      <c r="E1364" s="10"/>
    </row>
    <row r="1365" ht="12.75">
      <c r="E1365" s="10"/>
    </row>
    <row r="1366" ht="12.75">
      <c r="E1366" s="10"/>
    </row>
    <row r="1367" ht="12.75">
      <c r="E1367" s="10"/>
    </row>
    <row r="1368" ht="12.75">
      <c r="E1368" s="10"/>
    </row>
    <row r="1369" ht="12.75">
      <c r="E1369" s="10"/>
    </row>
    <row r="1370" ht="12.75">
      <c r="E1370" s="10"/>
    </row>
    <row r="1371" ht="12.75">
      <c r="E1371" s="10"/>
    </row>
    <row r="1372" ht="12.75">
      <c r="E1372" s="10"/>
    </row>
    <row r="1373" ht="12.75">
      <c r="E1373" s="10"/>
    </row>
    <row r="1374" ht="12.75">
      <c r="E1374" s="10"/>
    </row>
    <row r="1375" ht="12.75">
      <c r="E1375" s="10"/>
    </row>
    <row r="1376" ht="12.75">
      <c r="E1376" s="10"/>
    </row>
    <row r="1377" ht="12.75">
      <c r="E1377" s="10"/>
    </row>
    <row r="1378" ht="12.75">
      <c r="E1378" s="10"/>
    </row>
    <row r="1379" ht="12.75">
      <c r="E1379" s="10"/>
    </row>
    <row r="1380" ht="12.75">
      <c r="E1380" s="10"/>
    </row>
    <row r="1381" ht="12.75">
      <c r="E1381" s="10"/>
    </row>
    <row r="1382" ht="12.75">
      <c r="E1382" s="10"/>
    </row>
    <row r="1383" ht="12.75">
      <c r="E1383" s="10"/>
    </row>
    <row r="1384" ht="12.75">
      <c r="E1384" s="10"/>
    </row>
    <row r="1385" ht="12.75">
      <c r="E1385" s="10"/>
    </row>
    <row r="1386" ht="12.75">
      <c r="E1386" s="10"/>
    </row>
    <row r="1387" ht="12.75">
      <c r="E1387" s="10"/>
    </row>
    <row r="1388" ht="12.75">
      <c r="E1388" s="10"/>
    </row>
    <row r="1389" ht="12.75">
      <c r="E1389" s="10"/>
    </row>
    <row r="1390" ht="12.75">
      <c r="E1390" s="10"/>
    </row>
    <row r="1391" ht="12.75">
      <c r="E1391" s="10"/>
    </row>
    <row r="1392" ht="12.75">
      <c r="E1392" s="10"/>
    </row>
    <row r="1393" ht="12.75">
      <c r="E1393" s="10"/>
    </row>
    <row r="1394" ht="12.75">
      <c r="E1394" s="10"/>
    </row>
    <row r="1395" ht="12.75">
      <c r="E1395" s="10"/>
    </row>
    <row r="1396" ht="12.75">
      <c r="E1396" s="10"/>
    </row>
    <row r="1397" ht="12.75">
      <c r="E1397" s="10"/>
    </row>
    <row r="1398" ht="12.75">
      <c r="E1398" s="10"/>
    </row>
    <row r="1399" ht="12.75">
      <c r="E1399" s="10"/>
    </row>
    <row r="1400" ht="12.75">
      <c r="E1400" s="10"/>
    </row>
    <row r="1401" ht="12.75">
      <c r="E1401" s="10"/>
    </row>
    <row r="1402" ht="12.75">
      <c r="E1402" s="10"/>
    </row>
    <row r="1403" ht="12.75">
      <c r="E1403" s="10"/>
    </row>
    <row r="1404" ht="12.75">
      <c r="E1404" s="10"/>
    </row>
    <row r="1405" ht="12.75">
      <c r="E1405" s="10"/>
    </row>
    <row r="1406" ht="12.75">
      <c r="E1406" s="10"/>
    </row>
    <row r="1407" ht="12.75">
      <c r="E1407" s="10"/>
    </row>
    <row r="1408" ht="12.75">
      <c r="E1408" s="10"/>
    </row>
    <row r="1409" ht="12.75">
      <c r="E1409" s="10"/>
    </row>
    <row r="1410" ht="12.75">
      <c r="E1410" s="10"/>
    </row>
    <row r="1411" ht="12.75">
      <c r="E1411" s="10"/>
    </row>
    <row r="1412" ht="12.75">
      <c r="E1412" s="10"/>
    </row>
    <row r="1413" ht="12.75">
      <c r="E1413" s="10"/>
    </row>
    <row r="1414" ht="12.75">
      <c r="E1414" s="10"/>
    </row>
    <row r="1415" ht="12.75">
      <c r="E1415" s="10"/>
    </row>
    <row r="1416" ht="12.75">
      <c r="E1416" s="10"/>
    </row>
    <row r="1417" ht="12.75">
      <c r="E1417" s="10"/>
    </row>
    <row r="1418" ht="12.75">
      <c r="E1418" s="10"/>
    </row>
    <row r="1419" ht="12.75">
      <c r="E1419" s="10"/>
    </row>
    <row r="1420" ht="12.75">
      <c r="E1420" s="10"/>
    </row>
    <row r="1421" ht="12.75">
      <c r="E1421" s="10"/>
    </row>
    <row r="1422" ht="12.75">
      <c r="E1422" s="10"/>
    </row>
    <row r="1423" ht="12.75">
      <c r="E1423" s="10"/>
    </row>
    <row r="1424" ht="12.75">
      <c r="E1424" s="10"/>
    </row>
    <row r="1425" ht="12.75">
      <c r="E1425" s="10"/>
    </row>
    <row r="1426" ht="12.75">
      <c r="E1426" s="10"/>
    </row>
    <row r="1427" ht="12.75">
      <c r="E1427" s="10"/>
    </row>
    <row r="1428" ht="12.75">
      <c r="E1428" s="10"/>
    </row>
    <row r="1429" ht="12.75">
      <c r="E1429" s="10"/>
    </row>
    <row r="1430" ht="12.75">
      <c r="E1430" s="10"/>
    </row>
    <row r="1431" ht="12.75">
      <c r="E1431" s="10"/>
    </row>
    <row r="1432" ht="12.75">
      <c r="E1432" s="10"/>
    </row>
    <row r="1433" ht="12.75">
      <c r="E1433" s="10"/>
    </row>
    <row r="1434" ht="12.75">
      <c r="E1434" s="10"/>
    </row>
    <row r="1435" ht="12.75">
      <c r="E1435" s="10"/>
    </row>
    <row r="1436" ht="12.75">
      <c r="E1436" s="10"/>
    </row>
    <row r="1437" ht="12.75">
      <c r="E1437" s="10"/>
    </row>
    <row r="1438" ht="12.75">
      <c r="E1438" s="10"/>
    </row>
    <row r="1439" ht="12.75">
      <c r="E1439" s="10"/>
    </row>
    <row r="1440" ht="12.75">
      <c r="E1440" s="10"/>
    </row>
    <row r="1441" ht="12.75">
      <c r="E1441" s="10"/>
    </row>
    <row r="1442" ht="12.75">
      <c r="E1442" s="10"/>
    </row>
    <row r="1443" ht="12.75">
      <c r="E1443" s="10"/>
    </row>
    <row r="1444" ht="12.75">
      <c r="E1444" s="10"/>
    </row>
    <row r="1445" ht="12.75">
      <c r="E1445" s="10"/>
    </row>
    <row r="1446" ht="12.75">
      <c r="E1446" s="10"/>
    </row>
    <row r="1447" ht="12.75">
      <c r="E1447" s="10"/>
    </row>
    <row r="1448" ht="12.75">
      <c r="E1448" s="10"/>
    </row>
    <row r="1449" ht="12.75">
      <c r="E1449" s="10"/>
    </row>
    <row r="1450" ht="12.75">
      <c r="E1450" s="10"/>
    </row>
    <row r="1451" ht="12.75">
      <c r="E1451" s="10"/>
    </row>
    <row r="1452" ht="12.75">
      <c r="E1452" s="10"/>
    </row>
    <row r="1453" ht="12.75">
      <c r="E1453" s="10"/>
    </row>
    <row r="1454" ht="12.75">
      <c r="E1454" s="10"/>
    </row>
    <row r="1455" ht="12.75">
      <c r="E1455" s="10"/>
    </row>
    <row r="1456" ht="12.75">
      <c r="E1456" s="10"/>
    </row>
    <row r="1457" ht="12.75">
      <c r="E1457" s="10"/>
    </row>
    <row r="1458" ht="12.75">
      <c r="E1458" s="10"/>
    </row>
    <row r="1459" ht="12.75">
      <c r="E1459" s="10"/>
    </row>
    <row r="1460" ht="12.75">
      <c r="E1460" s="10"/>
    </row>
    <row r="1461" ht="12.75">
      <c r="E1461" s="10"/>
    </row>
    <row r="1462" ht="12.75">
      <c r="E1462" s="10"/>
    </row>
    <row r="1463" ht="12.75">
      <c r="E1463" s="10"/>
    </row>
    <row r="1464" ht="12.75">
      <c r="E1464" s="10"/>
    </row>
    <row r="1465" ht="12.75">
      <c r="E1465" s="10"/>
    </row>
    <row r="1466" ht="12.75">
      <c r="E1466" s="10"/>
    </row>
    <row r="1467" ht="12.75">
      <c r="E1467" s="10"/>
    </row>
    <row r="1468" ht="12.75">
      <c r="E1468" s="10"/>
    </row>
    <row r="1469" ht="12.75">
      <c r="E1469" s="10"/>
    </row>
    <row r="1470" ht="12.75">
      <c r="E1470" s="10"/>
    </row>
    <row r="1471" ht="12.75">
      <c r="E1471" s="10"/>
    </row>
    <row r="1472" ht="12.75">
      <c r="E1472" s="10"/>
    </row>
    <row r="1473" ht="12.75">
      <c r="E1473" s="10"/>
    </row>
    <row r="1474" ht="12.75">
      <c r="E1474" s="10"/>
    </row>
    <row r="1475" ht="12.75">
      <c r="E1475" s="10"/>
    </row>
    <row r="1476" ht="12.75">
      <c r="E1476" s="10"/>
    </row>
    <row r="1477" ht="12.75">
      <c r="E1477" s="10"/>
    </row>
    <row r="1478" ht="12.75">
      <c r="E1478" s="10"/>
    </row>
    <row r="1479" ht="12.75">
      <c r="E1479" s="10"/>
    </row>
    <row r="1480" ht="12.75">
      <c r="E1480" s="10"/>
    </row>
    <row r="1481" ht="12.75">
      <c r="E1481" s="10"/>
    </row>
    <row r="1482" ht="12.75">
      <c r="E1482" s="10"/>
    </row>
    <row r="1483" ht="12.75">
      <c r="E1483" s="10"/>
    </row>
    <row r="1484" ht="12.75">
      <c r="E1484" s="10"/>
    </row>
    <row r="1485" ht="12.75">
      <c r="E1485" s="10"/>
    </row>
    <row r="1486" ht="12.75">
      <c r="E1486" s="10"/>
    </row>
    <row r="1487" ht="12.75">
      <c r="E1487" s="10"/>
    </row>
    <row r="1488" ht="12.75">
      <c r="E1488" s="10"/>
    </row>
    <row r="1489" ht="12.75">
      <c r="E1489" s="10"/>
    </row>
    <row r="1490" ht="12.75">
      <c r="E1490" s="10"/>
    </row>
    <row r="1491" ht="12.75">
      <c r="E1491" s="10"/>
    </row>
    <row r="1492" ht="12.75">
      <c r="E1492" s="10"/>
    </row>
    <row r="1493" ht="12.75">
      <c r="E1493" s="10"/>
    </row>
    <row r="1494" ht="12.75">
      <c r="E1494" s="10"/>
    </row>
    <row r="1495" ht="12.75">
      <c r="E1495" s="10"/>
    </row>
    <row r="1496" ht="12.75">
      <c r="E1496" s="10"/>
    </row>
    <row r="1497" ht="12.75">
      <c r="E1497" s="10"/>
    </row>
    <row r="1498" ht="12.75">
      <c r="E1498" s="10"/>
    </row>
    <row r="1499" ht="12.75">
      <c r="E1499" s="10"/>
    </row>
    <row r="1500" ht="12.75">
      <c r="E1500" s="10"/>
    </row>
    <row r="1501" ht="12.75">
      <c r="E1501" s="10"/>
    </row>
    <row r="1502" ht="12.75">
      <c r="E1502" s="10"/>
    </row>
    <row r="1503" ht="12.75">
      <c r="E1503" s="10"/>
    </row>
    <row r="1504" ht="12.75">
      <c r="E1504" s="10"/>
    </row>
    <row r="1505" ht="12.75">
      <c r="E1505" s="10"/>
    </row>
    <row r="1506" ht="12.75">
      <c r="E1506" s="10"/>
    </row>
    <row r="1507" ht="12.75">
      <c r="E1507" s="10"/>
    </row>
    <row r="1508" ht="12.75">
      <c r="E1508" s="10"/>
    </row>
    <row r="1509" ht="12.75">
      <c r="E1509" s="10"/>
    </row>
    <row r="1510" ht="12.75">
      <c r="E1510" s="10"/>
    </row>
    <row r="1511" ht="12.75">
      <c r="E1511" s="10"/>
    </row>
    <row r="1512" ht="12.75">
      <c r="E1512" s="10"/>
    </row>
    <row r="1513" ht="12.75">
      <c r="E1513" s="10"/>
    </row>
    <row r="1514" ht="12.75">
      <c r="E1514" s="10"/>
    </row>
    <row r="1515" ht="12.75">
      <c r="E1515" s="10"/>
    </row>
    <row r="1516" ht="12.75">
      <c r="E1516" s="10"/>
    </row>
    <row r="1517" ht="12.75">
      <c r="E1517" s="10"/>
    </row>
    <row r="1518" ht="12.75">
      <c r="E1518" s="10"/>
    </row>
    <row r="1519" ht="12.75">
      <c r="E1519" s="10"/>
    </row>
    <row r="1520" ht="12.75">
      <c r="E1520" s="10"/>
    </row>
    <row r="1521" ht="12.75">
      <c r="E1521" s="10"/>
    </row>
    <row r="1522" ht="12.75">
      <c r="E1522" s="10"/>
    </row>
    <row r="1523" ht="12.75">
      <c r="E1523" s="10"/>
    </row>
    <row r="1524" ht="12.75">
      <c r="E1524" s="10"/>
    </row>
    <row r="1525" ht="12.75">
      <c r="E1525" s="10"/>
    </row>
    <row r="1526" ht="12.75">
      <c r="E1526" s="10"/>
    </row>
    <row r="1527" ht="12.75">
      <c r="E1527" s="10"/>
    </row>
    <row r="1528" ht="12.75">
      <c r="E1528" s="10"/>
    </row>
    <row r="1529" ht="12.75">
      <c r="E1529" s="10"/>
    </row>
    <row r="1530" ht="12.75">
      <c r="E1530" s="10"/>
    </row>
    <row r="1531" ht="12.75">
      <c r="E1531" s="10"/>
    </row>
    <row r="1532" ht="12.75">
      <c r="E1532" s="10"/>
    </row>
    <row r="1533" ht="12.75">
      <c r="E1533" s="10"/>
    </row>
    <row r="1534" ht="12.75">
      <c r="E1534" s="10"/>
    </row>
    <row r="1535" ht="12.75">
      <c r="E1535" s="10"/>
    </row>
    <row r="1536" ht="12.75">
      <c r="E1536" s="10"/>
    </row>
    <row r="1537" ht="12.75">
      <c r="E1537" s="10"/>
    </row>
    <row r="1538" ht="12.75">
      <c r="E1538" s="10"/>
    </row>
    <row r="1539" ht="12.75">
      <c r="E1539" s="10"/>
    </row>
    <row r="1540" ht="12.75">
      <c r="E1540" s="10"/>
    </row>
    <row r="1541" ht="12.75">
      <c r="E1541" s="10"/>
    </row>
    <row r="1542" ht="12.75">
      <c r="E1542" s="10"/>
    </row>
    <row r="1543" ht="12.75">
      <c r="E1543" s="10"/>
    </row>
    <row r="1544" ht="12.75">
      <c r="E1544" s="10"/>
    </row>
    <row r="1545" ht="12.75">
      <c r="E1545" s="10"/>
    </row>
    <row r="1546" ht="12.75">
      <c r="E1546" s="10"/>
    </row>
    <row r="1547" ht="12.75">
      <c r="E1547" s="10"/>
    </row>
    <row r="1548" ht="12.75">
      <c r="E1548" s="10"/>
    </row>
    <row r="1549" ht="12.75">
      <c r="E1549" s="10"/>
    </row>
    <row r="1550" ht="12.75">
      <c r="E1550" s="10"/>
    </row>
    <row r="1551" ht="12.75">
      <c r="E1551" s="10"/>
    </row>
    <row r="1552" ht="12.75">
      <c r="E1552" s="10"/>
    </row>
    <row r="1553" ht="12.75">
      <c r="E1553" s="10"/>
    </row>
    <row r="1554" ht="12.75">
      <c r="E1554" s="10"/>
    </row>
    <row r="1555" ht="12.75">
      <c r="E1555" s="10"/>
    </row>
    <row r="1556" ht="12.75">
      <c r="E1556" s="10"/>
    </row>
    <row r="1557" ht="12.75">
      <c r="E1557" s="10"/>
    </row>
    <row r="1558" ht="12.75">
      <c r="E1558" s="10"/>
    </row>
    <row r="1559" ht="12.75">
      <c r="E1559" s="10"/>
    </row>
    <row r="1560" ht="12.75">
      <c r="E1560" s="10"/>
    </row>
    <row r="1561" ht="12.75">
      <c r="E1561" s="10"/>
    </row>
    <row r="1562" ht="12.75">
      <c r="E1562" s="10"/>
    </row>
    <row r="1563" ht="12.75">
      <c r="E1563" s="10"/>
    </row>
    <row r="1564" ht="12.75">
      <c r="E1564" s="10"/>
    </row>
    <row r="1565" ht="12.75">
      <c r="E1565" s="10"/>
    </row>
    <row r="1566" ht="12.75">
      <c r="E1566" s="10"/>
    </row>
    <row r="1567" ht="12.75">
      <c r="E1567" s="10"/>
    </row>
    <row r="1568" ht="12.75">
      <c r="E1568" s="10"/>
    </row>
    <row r="1569" ht="12.75">
      <c r="E1569" s="10"/>
    </row>
    <row r="1570" ht="12.75">
      <c r="E1570" s="10"/>
    </row>
    <row r="1571" ht="12.75">
      <c r="E1571" s="10"/>
    </row>
    <row r="1572" ht="12.75">
      <c r="E1572" s="10"/>
    </row>
    <row r="1573" ht="12.75">
      <c r="E1573" s="10"/>
    </row>
    <row r="1574" ht="12.75">
      <c r="E1574" s="10"/>
    </row>
    <row r="1575" ht="12.75">
      <c r="E1575" s="10"/>
    </row>
    <row r="1576" ht="12.75">
      <c r="E1576" s="10"/>
    </row>
    <row r="1577" ht="12.75">
      <c r="E1577" s="10"/>
    </row>
    <row r="1578" ht="12.75">
      <c r="E1578" s="10"/>
    </row>
    <row r="1579" ht="12.75">
      <c r="E1579" s="10"/>
    </row>
    <row r="1580" ht="12.75">
      <c r="E1580" s="10"/>
    </row>
    <row r="1581" ht="12.75">
      <c r="E1581" s="10"/>
    </row>
    <row r="1582" ht="12.75">
      <c r="E1582" s="10"/>
    </row>
    <row r="1583" ht="12.75">
      <c r="E1583" s="10"/>
    </row>
    <row r="1584" ht="12.75">
      <c r="E1584" s="10"/>
    </row>
    <row r="1585" ht="12.75">
      <c r="E1585" s="10"/>
    </row>
    <row r="1586" ht="12.75">
      <c r="E1586" s="10"/>
    </row>
    <row r="1587" ht="12.75">
      <c r="E1587" s="10"/>
    </row>
    <row r="1588" ht="12.75">
      <c r="E1588" s="10"/>
    </row>
    <row r="1589" ht="12.75">
      <c r="E1589" s="10"/>
    </row>
    <row r="1590" ht="12.75">
      <c r="E1590" s="10"/>
    </row>
    <row r="1591" ht="12.75">
      <c r="E1591" s="10"/>
    </row>
    <row r="1592" ht="12.75">
      <c r="E1592" s="10"/>
    </row>
    <row r="1593" ht="12.75">
      <c r="E1593" s="10"/>
    </row>
    <row r="1594" ht="12.75">
      <c r="E1594" s="10"/>
    </row>
    <row r="1595" ht="12.75">
      <c r="E1595" s="10"/>
    </row>
    <row r="1596" ht="12.75">
      <c r="E1596" s="10"/>
    </row>
    <row r="1597" ht="12.75">
      <c r="E1597" s="10"/>
    </row>
    <row r="1598" ht="12.75">
      <c r="E1598" s="10"/>
    </row>
    <row r="1599" ht="12.75">
      <c r="E1599" s="10"/>
    </row>
    <row r="1600" ht="12.75">
      <c r="E1600" s="10"/>
    </row>
    <row r="1601" ht="12.75">
      <c r="E1601" s="10"/>
    </row>
    <row r="1602" ht="12.75">
      <c r="E1602" s="10"/>
    </row>
    <row r="1603" ht="12.75">
      <c r="E1603" s="10"/>
    </row>
    <row r="1604" ht="12.75">
      <c r="E1604" s="10"/>
    </row>
    <row r="1605" ht="12.75">
      <c r="E1605" s="10"/>
    </row>
    <row r="1606" ht="12.75">
      <c r="E1606" s="10"/>
    </row>
    <row r="1607" ht="12.75">
      <c r="E1607" s="10"/>
    </row>
    <row r="1608" ht="12.75">
      <c r="E1608" s="10"/>
    </row>
    <row r="1609" ht="12.75">
      <c r="E1609" s="10"/>
    </row>
    <row r="1610" ht="12.75">
      <c r="E1610" s="10"/>
    </row>
    <row r="1611" ht="12.75">
      <c r="E1611" s="10"/>
    </row>
    <row r="1612" ht="12.75">
      <c r="E1612" s="10"/>
    </row>
    <row r="1613" ht="12.75">
      <c r="E1613" s="10"/>
    </row>
    <row r="1614" ht="12.75">
      <c r="E1614" s="10"/>
    </row>
    <row r="1615" ht="12.75">
      <c r="E1615" s="10"/>
    </row>
    <row r="1616" ht="12.75">
      <c r="E1616" s="10"/>
    </row>
    <row r="1617" ht="12.75">
      <c r="E1617" s="10"/>
    </row>
    <row r="1618" ht="12.75">
      <c r="E1618" s="10"/>
    </row>
    <row r="1619" ht="12.75">
      <c r="E1619" s="10"/>
    </row>
    <row r="1620" ht="12.75">
      <c r="E1620" s="10"/>
    </row>
    <row r="1621" ht="12.75">
      <c r="E1621" s="10"/>
    </row>
    <row r="1622" ht="12.75">
      <c r="E1622" s="10"/>
    </row>
    <row r="1623" ht="12.75">
      <c r="E1623" s="10"/>
    </row>
    <row r="1624" ht="12.75">
      <c r="E1624" s="10"/>
    </row>
    <row r="1625" ht="12.75">
      <c r="E1625" s="10"/>
    </row>
    <row r="1626" ht="12.75">
      <c r="E1626" s="10"/>
    </row>
    <row r="1627" ht="12.75">
      <c r="E1627" s="10"/>
    </row>
    <row r="1628" ht="12.75">
      <c r="E1628" s="10"/>
    </row>
    <row r="1629" ht="12.75">
      <c r="E1629" s="10"/>
    </row>
    <row r="1630" ht="12.75">
      <c r="E1630" s="10"/>
    </row>
    <row r="1631" ht="12.75">
      <c r="E1631" s="10"/>
    </row>
    <row r="1632" ht="12.75">
      <c r="E1632" s="10"/>
    </row>
    <row r="1633" ht="12.75">
      <c r="E1633" s="10"/>
    </row>
    <row r="1634" ht="12.75">
      <c r="E1634" s="10"/>
    </row>
    <row r="1635" ht="12.75">
      <c r="E1635" s="10"/>
    </row>
    <row r="1636" ht="12.75">
      <c r="E1636" s="10"/>
    </row>
    <row r="1637" ht="12.75">
      <c r="E1637" s="10"/>
    </row>
    <row r="1638" ht="12.75">
      <c r="E1638" s="10"/>
    </row>
    <row r="1639" ht="12.75">
      <c r="E1639" s="10"/>
    </row>
    <row r="1640" ht="12.75">
      <c r="E1640" s="10"/>
    </row>
    <row r="1641" ht="12.75">
      <c r="E1641" s="10"/>
    </row>
    <row r="1642" ht="12.75">
      <c r="E1642" s="10"/>
    </row>
    <row r="1643" ht="12.75">
      <c r="E1643" s="10"/>
    </row>
    <row r="1644" ht="12.75">
      <c r="E1644" s="10"/>
    </row>
    <row r="1645" ht="12.75">
      <c r="E1645" s="10"/>
    </row>
    <row r="1646" ht="12.75">
      <c r="E1646" s="10"/>
    </row>
    <row r="1647" ht="12.75">
      <c r="E1647" s="10"/>
    </row>
    <row r="1648" ht="12.75">
      <c r="E1648" s="10"/>
    </row>
    <row r="1649" ht="12.75">
      <c r="E1649" s="10"/>
    </row>
    <row r="1650" ht="12.75">
      <c r="E1650" s="10"/>
    </row>
    <row r="1651" ht="12.75">
      <c r="E1651" s="10"/>
    </row>
    <row r="1652" ht="12.75">
      <c r="E1652" s="10"/>
    </row>
    <row r="1653" ht="12.75">
      <c r="E1653" s="10"/>
    </row>
    <row r="1654" ht="12.75">
      <c r="E1654" s="10"/>
    </row>
    <row r="1655" ht="12.75">
      <c r="E1655" s="10"/>
    </row>
    <row r="1656" ht="12.75">
      <c r="E1656" s="10"/>
    </row>
    <row r="1657" ht="12.75">
      <c r="E1657" s="10"/>
    </row>
    <row r="1658" ht="12.75">
      <c r="E1658" s="10"/>
    </row>
    <row r="1659" ht="12.75">
      <c r="E1659" s="10"/>
    </row>
    <row r="1660" ht="12.75">
      <c r="E1660" s="10"/>
    </row>
    <row r="1661" ht="12.75">
      <c r="E1661" s="10"/>
    </row>
    <row r="1662" ht="12.75">
      <c r="E1662" s="10"/>
    </row>
    <row r="1663" ht="12.75">
      <c r="E1663" s="10"/>
    </row>
    <row r="1664" ht="12.75">
      <c r="E1664" s="10"/>
    </row>
    <row r="1665" ht="12.75">
      <c r="E1665" s="10"/>
    </row>
    <row r="1666" ht="12.75">
      <c r="E1666" s="10"/>
    </row>
    <row r="1667" ht="12.75">
      <c r="E1667" s="10"/>
    </row>
    <row r="1668" ht="12.75">
      <c r="E1668" s="10"/>
    </row>
    <row r="1669" ht="12.75">
      <c r="E1669" s="10"/>
    </row>
    <row r="1670" ht="12.75">
      <c r="E1670" s="10"/>
    </row>
    <row r="1671" ht="12.75">
      <c r="E1671" s="10"/>
    </row>
    <row r="1672" ht="12.75">
      <c r="E1672" s="10"/>
    </row>
    <row r="1673" ht="12.75">
      <c r="E1673" s="10"/>
    </row>
    <row r="1674" ht="12.75">
      <c r="E1674" s="10"/>
    </row>
    <row r="1675" ht="12.75">
      <c r="E1675" s="10"/>
    </row>
    <row r="1676" ht="12.75">
      <c r="E1676" s="10"/>
    </row>
    <row r="1677" ht="12.75">
      <c r="E1677" s="10"/>
    </row>
    <row r="1678" ht="12.75">
      <c r="E1678" s="10"/>
    </row>
    <row r="1679" ht="12.75">
      <c r="E1679" s="10"/>
    </row>
    <row r="1680" ht="12.75">
      <c r="E1680" s="10"/>
    </row>
    <row r="1681" ht="12.75">
      <c r="E1681" s="10"/>
    </row>
    <row r="1682" ht="12.75">
      <c r="E1682" s="10"/>
    </row>
    <row r="1683" ht="12.75">
      <c r="E1683" s="10"/>
    </row>
    <row r="1684" ht="12.75">
      <c r="E1684" s="10"/>
    </row>
    <row r="1685" ht="12.75">
      <c r="E1685" s="10"/>
    </row>
    <row r="1686" ht="12.75">
      <c r="E1686" s="10"/>
    </row>
    <row r="1687" ht="12.75">
      <c r="E1687" s="10"/>
    </row>
    <row r="1688" ht="12.75">
      <c r="E1688" s="10"/>
    </row>
    <row r="1689" ht="12.75">
      <c r="E1689" s="10"/>
    </row>
    <row r="1690" ht="12.75">
      <c r="E1690" s="10"/>
    </row>
    <row r="1691" ht="12.75">
      <c r="E1691" s="10"/>
    </row>
    <row r="1692" ht="12.75">
      <c r="E1692" s="10"/>
    </row>
    <row r="1693" ht="12.75">
      <c r="E1693" s="10"/>
    </row>
    <row r="1694" ht="12.75">
      <c r="E1694" s="10"/>
    </row>
    <row r="1695" ht="12.75">
      <c r="E1695" s="10"/>
    </row>
    <row r="1696" ht="12.75">
      <c r="E1696" s="10"/>
    </row>
    <row r="1697" ht="12.75">
      <c r="E1697" s="10"/>
    </row>
    <row r="1698" ht="12.75">
      <c r="E1698" s="10"/>
    </row>
    <row r="1699" ht="12.75">
      <c r="E1699" s="10"/>
    </row>
    <row r="1700" ht="12.75">
      <c r="E1700" s="10"/>
    </row>
    <row r="1701" ht="12.75">
      <c r="E1701" s="10"/>
    </row>
    <row r="1702" ht="12.75">
      <c r="E1702" s="10"/>
    </row>
    <row r="1703" ht="12.75">
      <c r="E1703" s="10"/>
    </row>
    <row r="1704" ht="12.75">
      <c r="E1704" s="10"/>
    </row>
    <row r="1705" ht="12.75">
      <c r="E1705" s="10"/>
    </row>
    <row r="1706" ht="12.75">
      <c r="E1706" s="10"/>
    </row>
    <row r="1707" ht="12.75">
      <c r="E1707" s="10"/>
    </row>
    <row r="1708" ht="12.75">
      <c r="E1708" s="10"/>
    </row>
    <row r="1709" ht="12.75">
      <c r="E1709" s="10"/>
    </row>
    <row r="1710" ht="12.75">
      <c r="E1710" s="10"/>
    </row>
    <row r="1711" ht="12.75">
      <c r="E1711" s="10"/>
    </row>
    <row r="1712" ht="12.75">
      <c r="E1712" s="10"/>
    </row>
    <row r="1713" ht="12.75">
      <c r="E1713" s="10"/>
    </row>
    <row r="1714" ht="12.75">
      <c r="E1714" s="10"/>
    </row>
    <row r="1715" ht="12.75">
      <c r="E1715" s="10"/>
    </row>
    <row r="1716" ht="12.75">
      <c r="E1716" s="10"/>
    </row>
    <row r="1717" ht="12.75">
      <c r="E1717" s="10"/>
    </row>
    <row r="1718" ht="12.75">
      <c r="E1718" s="10"/>
    </row>
    <row r="1719" ht="12.75">
      <c r="E1719" s="10"/>
    </row>
    <row r="1720" ht="12.75">
      <c r="E1720" s="10"/>
    </row>
    <row r="1721" ht="12.75">
      <c r="E1721" s="10"/>
    </row>
    <row r="1722" ht="12.75">
      <c r="E1722" s="10"/>
    </row>
    <row r="1723" ht="12.75">
      <c r="E1723" s="10"/>
    </row>
    <row r="1724" ht="12.75">
      <c r="E1724" s="10"/>
    </row>
    <row r="1725" ht="12.75">
      <c r="E1725" s="10"/>
    </row>
    <row r="1726" ht="12.75">
      <c r="E1726" s="10"/>
    </row>
    <row r="1727" ht="12.75">
      <c r="E1727" s="10"/>
    </row>
    <row r="1728" ht="12.75">
      <c r="E1728" s="10"/>
    </row>
    <row r="1729" ht="12.75">
      <c r="E1729" s="10"/>
    </row>
    <row r="1730" ht="12.75">
      <c r="E1730" s="10"/>
    </row>
    <row r="1731" ht="12.75">
      <c r="E1731" s="10"/>
    </row>
    <row r="1732" ht="12.75">
      <c r="E1732" s="10"/>
    </row>
    <row r="1733" ht="12.75">
      <c r="E1733" s="10"/>
    </row>
    <row r="1734" ht="12.75">
      <c r="E1734" s="10"/>
    </row>
    <row r="1735" ht="12.75">
      <c r="E1735" s="10"/>
    </row>
    <row r="1736" ht="12.75">
      <c r="E1736" s="10"/>
    </row>
    <row r="1737" ht="12.75">
      <c r="E1737" s="10"/>
    </row>
    <row r="1738" ht="12.75">
      <c r="E1738" s="10"/>
    </row>
    <row r="1739" ht="12.75">
      <c r="E1739" s="10"/>
    </row>
    <row r="1740" ht="12.75">
      <c r="E1740" s="10"/>
    </row>
    <row r="1741" ht="12.75">
      <c r="E1741" s="10"/>
    </row>
    <row r="1742" ht="12.75">
      <c r="E1742" s="10"/>
    </row>
    <row r="1743" ht="12.75">
      <c r="E1743" s="10"/>
    </row>
    <row r="1744" ht="12.75">
      <c r="E1744" s="10"/>
    </row>
    <row r="1745" ht="12.75">
      <c r="E1745" s="10"/>
    </row>
    <row r="1746" ht="12.75">
      <c r="E1746" s="10"/>
    </row>
    <row r="1747" ht="12.75">
      <c r="E1747" s="10"/>
    </row>
    <row r="1748" ht="12.75">
      <c r="E1748" s="10"/>
    </row>
    <row r="1749" ht="12.75">
      <c r="E1749" s="10"/>
    </row>
    <row r="1750" ht="12.75">
      <c r="E1750" s="10"/>
    </row>
    <row r="1751" ht="12.75">
      <c r="E1751" s="10"/>
    </row>
    <row r="1752" ht="12.75">
      <c r="E1752" s="10"/>
    </row>
    <row r="1753" ht="12.75">
      <c r="E1753" s="10"/>
    </row>
    <row r="1754" ht="12.75">
      <c r="E1754" s="10"/>
    </row>
    <row r="1755" ht="12.75">
      <c r="E1755" s="10"/>
    </row>
    <row r="1756" ht="12.75">
      <c r="E1756" s="10"/>
    </row>
    <row r="1757" ht="12.75">
      <c r="E1757" s="10"/>
    </row>
    <row r="1758" ht="12.75">
      <c r="E1758" s="10"/>
    </row>
    <row r="1759" ht="12.75">
      <c r="E1759" s="10"/>
    </row>
    <row r="1760" ht="12.75">
      <c r="E1760" s="10"/>
    </row>
    <row r="1761" ht="12.75">
      <c r="E1761" s="10"/>
    </row>
    <row r="1762" ht="12.75">
      <c r="E1762" s="10"/>
    </row>
    <row r="1763" ht="12.75">
      <c r="E1763" s="10"/>
    </row>
    <row r="1764" ht="12.75">
      <c r="E1764" s="10"/>
    </row>
    <row r="1765" ht="12.75">
      <c r="E1765" s="10"/>
    </row>
    <row r="1766" ht="12.75">
      <c r="E1766" s="10"/>
    </row>
    <row r="1767" ht="12.75">
      <c r="E1767" s="10"/>
    </row>
    <row r="1768" ht="12.75">
      <c r="E1768" s="10"/>
    </row>
    <row r="1769" ht="12.75">
      <c r="E1769" s="10"/>
    </row>
    <row r="1770" ht="12.75">
      <c r="E1770" s="10"/>
    </row>
    <row r="1771" ht="12.75">
      <c r="E1771" s="10"/>
    </row>
    <row r="1772" ht="12.75">
      <c r="E1772" s="10"/>
    </row>
    <row r="1773" ht="12.75">
      <c r="E1773" s="10"/>
    </row>
    <row r="1774" ht="12.75">
      <c r="E1774" s="10"/>
    </row>
    <row r="1775" ht="12.75">
      <c r="E1775" s="10"/>
    </row>
    <row r="1776" ht="12.75">
      <c r="E1776" s="10"/>
    </row>
    <row r="1777" ht="12.75">
      <c r="E1777" s="10"/>
    </row>
    <row r="1778" ht="12.75">
      <c r="E1778" s="10"/>
    </row>
    <row r="1779" ht="12.75">
      <c r="E1779" s="10"/>
    </row>
    <row r="1780" ht="12.75">
      <c r="E1780" s="10"/>
    </row>
    <row r="1781" ht="12.75">
      <c r="E1781" s="10"/>
    </row>
    <row r="1782" ht="12.75">
      <c r="E1782" s="10"/>
    </row>
    <row r="1783" ht="12.75">
      <c r="E1783" s="10"/>
    </row>
    <row r="1784" ht="12.75">
      <c r="E1784" s="10"/>
    </row>
    <row r="1785" ht="12.75">
      <c r="E1785" s="10"/>
    </row>
    <row r="1786" ht="12.75">
      <c r="E1786" s="10"/>
    </row>
    <row r="1787" ht="12.75">
      <c r="E1787" s="10"/>
    </row>
    <row r="1788" ht="12.75">
      <c r="E1788" s="10"/>
    </row>
    <row r="1789" ht="12.75">
      <c r="E1789" s="10"/>
    </row>
    <row r="1790" ht="12.75">
      <c r="E1790" s="10"/>
    </row>
    <row r="1791" ht="12.75">
      <c r="E1791" s="10"/>
    </row>
    <row r="1792" ht="12.75">
      <c r="E1792" s="10"/>
    </row>
    <row r="1793" ht="12.75">
      <c r="E1793" s="10"/>
    </row>
    <row r="1794" ht="12.75">
      <c r="E1794" s="10"/>
    </row>
    <row r="1795" ht="12.75">
      <c r="E1795" s="10"/>
    </row>
    <row r="1796" ht="12.75">
      <c r="E1796" s="10"/>
    </row>
    <row r="1797" ht="12.75">
      <c r="E1797" s="10"/>
    </row>
    <row r="1798" ht="12.75">
      <c r="E1798" s="10"/>
    </row>
    <row r="1799" ht="12.75">
      <c r="E1799" s="10"/>
    </row>
    <row r="1800" ht="12.75">
      <c r="E1800" s="10"/>
    </row>
    <row r="1801" ht="12.75">
      <c r="E1801" s="10"/>
    </row>
    <row r="1802" ht="12.75">
      <c r="E1802" s="10"/>
    </row>
    <row r="1803" ht="12.75">
      <c r="E1803" s="10"/>
    </row>
    <row r="1804" ht="12.75">
      <c r="E1804" s="10"/>
    </row>
    <row r="1805" ht="12.75">
      <c r="E1805" s="10"/>
    </row>
    <row r="1806" ht="12.75">
      <c r="E1806" s="10"/>
    </row>
    <row r="1807" ht="12.75">
      <c r="E1807" s="10"/>
    </row>
    <row r="1808" ht="12.75">
      <c r="E1808" s="10"/>
    </row>
    <row r="1809" ht="12.75">
      <c r="E1809" s="10"/>
    </row>
    <row r="1810" ht="12.75">
      <c r="E1810" s="10"/>
    </row>
    <row r="1811" ht="12.75">
      <c r="E1811" s="10"/>
    </row>
    <row r="1812" ht="12.75">
      <c r="E1812" s="10"/>
    </row>
    <row r="1813" ht="12.75">
      <c r="E1813" s="10"/>
    </row>
    <row r="1814" ht="12.75">
      <c r="E1814" s="10"/>
    </row>
    <row r="1815" ht="12.75">
      <c r="E1815" s="10"/>
    </row>
    <row r="1816" ht="12.75">
      <c r="E1816" s="10"/>
    </row>
    <row r="1817" ht="12.75">
      <c r="E1817" s="10"/>
    </row>
    <row r="1818" ht="12.75">
      <c r="E1818" s="10"/>
    </row>
    <row r="1819" ht="12.75">
      <c r="E1819" s="10"/>
    </row>
    <row r="1820" ht="12.75">
      <c r="E1820" s="10"/>
    </row>
    <row r="1821" ht="12.75">
      <c r="E1821" s="10"/>
    </row>
    <row r="1822" ht="12.75">
      <c r="E1822" s="10"/>
    </row>
    <row r="1823" ht="12.75">
      <c r="E1823" s="10"/>
    </row>
    <row r="1824" ht="12.75">
      <c r="E1824" s="10"/>
    </row>
    <row r="1825" ht="12.75">
      <c r="E1825" s="10"/>
    </row>
    <row r="1826" ht="12.75">
      <c r="E1826" s="10"/>
    </row>
    <row r="1827" ht="12.75">
      <c r="E1827" s="10"/>
    </row>
    <row r="1828" ht="12.75">
      <c r="E1828" s="10"/>
    </row>
    <row r="1829" ht="12.75">
      <c r="E1829" s="10"/>
    </row>
    <row r="1830" ht="12.75">
      <c r="E1830" s="10"/>
    </row>
    <row r="1831" ht="12.75">
      <c r="E1831" s="10"/>
    </row>
    <row r="1832" ht="12.75">
      <c r="E1832" s="10"/>
    </row>
    <row r="1833" ht="12.75">
      <c r="E1833" s="10"/>
    </row>
    <row r="1834" ht="12.75">
      <c r="E1834" s="10"/>
    </row>
    <row r="1835" ht="12.75">
      <c r="E1835" s="10"/>
    </row>
    <row r="1836" ht="12.75">
      <c r="E1836" s="10"/>
    </row>
    <row r="1837" ht="12.75">
      <c r="E1837" s="10"/>
    </row>
    <row r="1838" ht="12.75">
      <c r="E1838" s="10"/>
    </row>
    <row r="1839" ht="12.75">
      <c r="E1839" s="10"/>
    </row>
    <row r="1840" ht="12.75">
      <c r="E1840" s="10"/>
    </row>
    <row r="1841" ht="12.75">
      <c r="E1841" s="10"/>
    </row>
    <row r="1842" ht="12.75">
      <c r="E1842" s="10"/>
    </row>
    <row r="1843" ht="12.75">
      <c r="E1843" s="10"/>
    </row>
    <row r="1844" ht="12.75">
      <c r="E1844" s="10"/>
    </row>
    <row r="1845" ht="12.75">
      <c r="E1845" s="10"/>
    </row>
    <row r="1846" ht="12.75">
      <c r="E1846" s="10"/>
    </row>
    <row r="1847" ht="12.75">
      <c r="E1847" s="10"/>
    </row>
    <row r="1848" ht="12.75">
      <c r="E1848" s="10"/>
    </row>
    <row r="1849" ht="12.75">
      <c r="E1849" s="10"/>
    </row>
    <row r="1850" ht="12.75">
      <c r="E1850" s="10"/>
    </row>
    <row r="1851" ht="12.75">
      <c r="E1851" s="10"/>
    </row>
    <row r="1852" ht="12.75">
      <c r="E1852" s="10"/>
    </row>
    <row r="1853" ht="12.75">
      <c r="E1853" s="10"/>
    </row>
    <row r="1854" ht="12.75">
      <c r="E1854" s="10"/>
    </row>
    <row r="1855" ht="12.75">
      <c r="E1855" s="10"/>
    </row>
    <row r="1856" ht="12.75">
      <c r="E1856" s="10"/>
    </row>
    <row r="1857" ht="12.75">
      <c r="E1857" s="10"/>
    </row>
    <row r="1858" ht="12.75">
      <c r="E1858" s="10"/>
    </row>
    <row r="1859" ht="12.75">
      <c r="E1859" s="10"/>
    </row>
    <row r="1860" ht="12.75">
      <c r="E1860" s="10"/>
    </row>
    <row r="1861" ht="12.75">
      <c r="E1861" s="10"/>
    </row>
    <row r="1862" ht="12.75">
      <c r="E1862" s="10"/>
    </row>
    <row r="1863" ht="12.75">
      <c r="E1863" s="10"/>
    </row>
    <row r="1864" ht="12.75">
      <c r="E1864" s="10"/>
    </row>
    <row r="1865" ht="12.75">
      <c r="E1865" s="10"/>
    </row>
    <row r="1866" ht="12.75">
      <c r="E1866" s="10"/>
    </row>
    <row r="1867" ht="12.75">
      <c r="E1867" s="10"/>
    </row>
    <row r="1868" ht="12.75">
      <c r="E1868" s="10"/>
    </row>
    <row r="1869" ht="12.75">
      <c r="E1869" s="10"/>
    </row>
    <row r="1870" ht="12.75">
      <c r="E1870" s="10"/>
    </row>
    <row r="1871" ht="12.75">
      <c r="E1871" s="10"/>
    </row>
    <row r="1872" ht="12.75">
      <c r="E1872" s="10"/>
    </row>
    <row r="1873" ht="12.75">
      <c r="E1873" s="10"/>
    </row>
    <row r="1874" ht="12.75">
      <c r="E1874" s="10"/>
    </row>
    <row r="1875" ht="12.75">
      <c r="E1875" s="10"/>
    </row>
    <row r="1876" ht="12.75">
      <c r="E1876" s="10"/>
    </row>
    <row r="1877" ht="12.75">
      <c r="E1877" s="10"/>
    </row>
    <row r="1878" ht="12.75">
      <c r="E1878" s="10"/>
    </row>
    <row r="1879" ht="12.75">
      <c r="E1879" s="10"/>
    </row>
    <row r="1880" ht="12.75">
      <c r="E1880" s="10"/>
    </row>
    <row r="1881" ht="12.75">
      <c r="E1881" s="10"/>
    </row>
    <row r="1882" ht="12.75">
      <c r="E1882" s="10"/>
    </row>
    <row r="1883" ht="12.75">
      <c r="E1883" s="10"/>
    </row>
    <row r="1884" ht="12.75">
      <c r="E1884" s="10"/>
    </row>
    <row r="1885" ht="12.75">
      <c r="E1885" s="10"/>
    </row>
    <row r="1886" ht="12.75">
      <c r="E1886" s="10"/>
    </row>
    <row r="1887" ht="12.75">
      <c r="E1887" s="10"/>
    </row>
    <row r="1888" ht="12.75">
      <c r="E1888" s="10"/>
    </row>
    <row r="1889" ht="12.75">
      <c r="E1889" s="10"/>
    </row>
    <row r="1890" ht="12.75">
      <c r="E1890" s="10"/>
    </row>
    <row r="1891" ht="12.75">
      <c r="E1891" s="10"/>
    </row>
    <row r="1892" ht="12.75">
      <c r="E1892" s="10"/>
    </row>
    <row r="1893" ht="12.75">
      <c r="E1893" s="10"/>
    </row>
    <row r="1894" ht="12.75">
      <c r="E1894" s="10"/>
    </row>
    <row r="1895" ht="12.75">
      <c r="E1895" s="10"/>
    </row>
    <row r="1896" ht="12.75">
      <c r="E1896" s="10"/>
    </row>
    <row r="1897" ht="12.75">
      <c r="E1897" s="10"/>
    </row>
    <row r="1898" ht="12.75">
      <c r="E1898" s="10"/>
    </row>
    <row r="1899" ht="12.75">
      <c r="E1899" s="10"/>
    </row>
    <row r="1900" ht="12.75">
      <c r="E1900" s="10"/>
    </row>
    <row r="1901" ht="12.75">
      <c r="E1901" s="10"/>
    </row>
    <row r="1902" ht="12.75">
      <c r="E1902" s="10"/>
    </row>
    <row r="1903" ht="12.75">
      <c r="E1903" s="10"/>
    </row>
    <row r="1904" ht="12.75">
      <c r="E1904" s="10"/>
    </row>
    <row r="1905" ht="12.75">
      <c r="E1905" s="10"/>
    </row>
    <row r="1906" ht="12.75">
      <c r="E1906" s="10"/>
    </row>
    <row r="1907" ht="12.75">
      <c r="E1907" s="10"/>
    </row>
    <row r="1908" ht="12.75">
      <c r="E1908" s="10"/>
    </row>
    <row r="1909" ht="12.75">
      <c r="E1909" s="10"/>
    </row>
    <row r="1910" ht="12.75">
      <c r="E1910" s="10"/>
    </row>
    <row r="1911" ht="12.75">
      <c r="E1911" s="10"/>
    </row>
    <row r="1912" ht="12.75">
      <c r="E1912" s="10"/>
    </row>
    <row r="1913" ht="12.75">
      <c r="E1913" s="10"/>
    </row>
    <row r="1914" ht="12.75">
      <c r="E1914" s="10"/>
    </row>
    <row r="1915" ht="12.75">
      <c r="E1915" s="10"/>
    </row>
    <row r="1916" ht="12.75">
      <c r="E1916" s="10"/>
    </row>
    <row r="1917" ht="12.75">
      <c r="E1917" s="10"/>
    </row>
    <row r="1918" ht="12.75">
      <c r="E1918" s="10"/>
    </row>
    <row r="1919" ht="12.75">
      <c r="E1919" s="10"/>
    </row>
    <row r="1920" ht="12.75">
      <c r="E1920" s="10"/>
    </row>
    <row r="1921" ht="12.75">
      <c r="E1921" s="10"/>
    </row>
    <row r="1922" ht="12.75">
      <c r="E1922" s="10"/>
    </row>
    <row r="1923" ht="12.75">
      <c r="E1923" s="10"/>
    </row>
    <row r="1924" ht="12.75">
      <c r="E1924" s="10"/>
    </row>
    <row r="1925" ht="12.75">
      <c r="E1925" s="10"/>
    </row>
    <row r="1926" ht="12.75">
      <c r="E1926" s="10"/>
    </row>
    <row r="1927" ht="12.75">
      <c r="E1927" s="10"/>
    </row>
    <row r="1928" ht="12.75">
      <c r="E1928" s="10"/>
    </row>
    <row r="1929" ht="12.75">
      <c r="E1929" s="10"/>
    </row>
    <row r="1930" ht="12.75">
      <c r="E1930" s="10"/>
    </row>
    <row r="1931" ht="12.75">
      <c r="E1931" s="10"/>
    </row>
    <row r="1932" ht="12.75">
      <c r="E1932" s="10"/>
    </row>
    <row r="1933" ht="12.75">
      <c r="E1933" s="10"/>
    </row>
    <row r="1934" ht="12.75">
      <c r="E1934" s="10"/>
    </row>
    <row r="1935" ht="12.75">
      <c r="E1935" s="10"/>
    </row>
    <row r="1936" ht="12.75">
      <c r="E1936" s="10"/>
    </row>
    <row r="1937" ht="12.75">
      <c r="E1937" s="10"/>
    </row>
    <row r="1938" ht="12.75">
      <c r="E1938" s="10"/>
    </row>
    <row r="1939" ht="12.75">
      <c r="E1939" s="10"/>
    </row>
    <row r="1940" ht="12.75">
      <c r="E1940" s="10"/>
    </row>
    <row r="1941" ht="12.75">
      <c r="E1941" s="10"/>
    </row>
    <row r="1942" ht="12.75">
      <c r="E1942" s="10"/>
    </row>
    <row r="1943" ht="12.75">
      <c r="E1943" s="10"/>
    </row>
    <row r="1944" ht="12.75">
      <c r="E1944" s="10"/>
    </row>
    <row r="1945" ht="12.75">
      <c r="E1945" s="10"/>
    </row>
    <row r="1946" ht="12.75">
      <c r="E1946" s="10"/>
    </row>
    <row r="1947" ht="12.75">
      <c r="E1947" s="10"/>
    </row>
    <row r="1948" ht="12.75">
      <c r="E1948" s="10"/>
    </row>
    <row r="1949" ht="12.75">
      <c r="E1949" s="10"/>
    </row>
    <row r="1950" ht="12.75">
      <c r="E1950" s="10"/>
    </row>
    <row r="1951" ht="12.75">
      <c r="E1951" s="10"/>
    </row>
    <row r="1952" ht="12.75">
      <c r="E1952" s="10"/>
    </row>
    <row r="1953" ht="12.75">
      <c r="E1953" s="10"/>
    </row>
    <row r="1954" ht="12.75">
      <c r="E1954" s="10"/>
    </row>
    <row r="1955" ht="12.75">
      <c r="E1955" s="10"/>
    </row>
    <row r="1956" ht="12.75">
      <c r="E1956" s="10"/>
    </row>
    <row r="1957" ht="12.75">
      <c r="E1957" s="10"/>
    </row>
    <row r="1958" ht="12.75">
      <c r="E1958" s="10"/>
    </row>
    <row r="1959" ht="12.75">
      <c r="E1959" s="10"/>
    </row>
    <row r="1960" ht="12.75">
      <c r="E1960" s="10"/>
    </row>
    <row r="1961" ht="12.75">
      <c r="E1961" s="10"/>
    </row>
    <row r="1962" ht="12.75">
      <c r="E1962" s="10"/>
    </row>
    <row r="1963" ht="12.75">
      <c r="E1963" s="10"/>
    </row>
    <row r="1964" ht="12.75">
      <c r="E1964" s="10"/>
    </row>
    <row r="1965" ht="12.75">
      <c r="E1965" s="10"/>
    </row>
    <row r="1966" ht="12.75">
      <c r="E1966" s="10"/>
    </row>
    <row r="1967" ht="12.75">
      <c r="E1967" s="10"/>
    </row>
    <row r="1968" ht="12.75">
      <c r="E1968" s="10"/>
    </row>
    <row r="1969" ht="12.75">
      <c r="E1969" s="10"/>
    </row>
    <row r="1970" ht="12.75">
      <c r="E1970" s="10"/>
    </row>
    <row r="1971" ht="12.75">
      <c r="E1971" s="10"/>
    </row>
    <row r="1972" ht="12.75">
      <c r="E1972" s="10"/>
    </row>
    <row r="1973" ht="12.75">
      <c r="E1973" s="10"/>
    </row>
    <row r="1974" ht="12.75">
      <c r="E1974" s="10"/>
    </row>
    <row r="1975" ht="12.75">
      <c r="E1975" s="10"/>
    </row>
    <row r="1976" ht="12.75">
      <c r="E1976" s="10"/>
    </row>
    <row r="1977" ht="12.75">
      <c r="E1977" s="10"/>
    </row>
    <row r="1978" ht="12.75">
      <c r="E1978" s="10"/>
    </row>
    <row r="1979" ht="12.75">
      <c r="E1979" s="10"/>
    </row>
    <row r="1980" ht="12.75">
      <c r="E1980" s="10"/>
    </row>
    <row r="1981" ht="12.75">
      <c r="E1981" s="10"/>
    </row>
    <row r="1982" ht="12.75">
      <c r="E1982" s="10"/>
    </row>
    <row r="1983" ht="12.75">
      <c r="E1983" s="10"/>
    </row>
    <row r="1984" ht="12.75">
      <c r="E1984" s="10"/>
    </row>
    <row r="1985" ht="12.75">
      <c r="E1985" s="10"/>
    </row>
    <row r="1986" ht="12.75">
      <c r="E1986" s="10"/>
    </row>
    <row r="1987" ht="12.75">
      <c r="E1987" s="10"/>
    </row>
    <row r="1988" ht="12.75">
      <c r="E1988" s="10"/>
    </row>
    <row r="1989" ht="12.75">
      <c r="E1989" s="10"/>
    </row>
    <row r="1990" ht="12.75">
      <c r="E1990" s="10"/>
    </row>
    <row r="1991" ht="12.75">
      <c r="E1991" s="10"/>
    </row>
    <row r="1992" ht="12.75">
      <c r="E1992" s="10"/>
    </row>
    <row r="1993" ht="12.75">
      <c r="E1993" s="10"/>
    </row>
    <row r="1994" ht="12.75">
      <c r="E1994" s="10"/>
    </row>
    <row r="1995" ht="12.75">
      <c r="E1995" s="10"/>
    </row>
    <row r="1996" ht="12.75">
      <c r="E1996" s="10"/>
    </row>
    <row r="1997" ht="12.75">
      <c r="E1997" s="10"/>
    </row>
    <row r="1998" ht="12.75">
      <c r="E1998" s="10"/>
    </row>
    <row r="1999" ht="12.75">
      <c r="E1999" s="10"/>
    </row>
    <row r="2000" ht="12.75">
      <c r="E2000" s="10"/>
    </row>
    <row r="2001" ht="12.75">
      <c r="E2001" s="10"/>
    </row>
    <row r="2002" ht="12.75">
      <c r="E2002" s="10"/>
    </row>
    <row r="2003" ht="12.75">
      <c r="E2003" s="10"/>
    </row>
    <row r="2004" ht="12.75">
      <c r="E2004" s="10"/>
    </row>
    <row r="2005" ht="12.75">
      <c r="E2005" s="10"/>
    </row>
    <row r="2006" ht="12.75">
      <c r="E2006" s="10"/>
    </row>
    <row r="2007" ht="12.75">
      <c r="E2007" s="10"/>
    </row>
    <row r="2008" ht="12.75">
      <c r="E2008" s="10"/>
    </row>
    <row r="2009" ht="12.75">
      <c r="E2009" s="10"/>
    </row>
    <row r="2010" ht="12.75">
      <c r="E2010" s="10"/>
    </row>
    <row r="2011" ht="12.75">
      <c r="E2011" s="10"/>
    </row>
    <row r="2012" ht="12.75">
      <c r="E2012" s="10"/>
    </row>
    <row r="2013" ht="12.75">
      <c r="E2013" s="10"/>
    </row>
    <row r="2014" ht="12.75">
      <c r="E2014" s="10"/>
    </row>
    <row r="2015" ht="12.75">
      <c r="E2015" s="10"/>
    </row>
    <row r="2016" ht="12.75">
      <c r="E2016" s="10"/>
    </row>
    <row r="2017" ht="12.75">
      <c r="E2017" s="10"/>
    </row>
    <row r="2018" ht="12.75">
      <c r="E2018" s="10"/>
    </row>
    <row r="2019" ht="12.75">
      <c r="E2019" s="10"/>
    </row>
    <row r="2020" ht="12.75">
      <c r="E2020" s="10"/>
    </row>
    <row r="2021" ht="12.75">
      <c r="E2021" s="10"/>
    </row>
    <row r="2022" ht="12.75">
      <c r="E2022" s="10"/>
    </row>
    <row r="2023" ht="12.75">
      <c r="E2023" s="10"/>
    </row>
    <row r="2024" ht="12.75">
      <c r="E2024" s="10"/>
    </row>
    <row r="2025" ht="12.75">
      <c r="E2025" s="10"/>
    </row>
    <row r="2026" ht="12.75">
      <c r="E2026" s="10"/>
    </row>
    <row r="2027" ht="12.75">
      <c r="E2027" s="10"/>
    </row>
    <row r="2028" ht="12.75">
      <c r="E2028" s="10"/>
    </row>
    <row r="2029" ht="12.75">
      <c r="E2029" s="10"/>
    </row>
    <row r="2030" ht="12.75">
      <c r="E2030" s="10"/>
    </row>
    <row r="2031" ht="12.75">
      <c r="E2031" s="10"/>
    </row>
    <row r="2032" ht="12.75">
      <c r="E2032" s="10"/>
    </row>
    <row r="2033" ht="12.75">
      <c r="E2033" s="10"/>
    </row>
    <row r="2034" ht="12.75">
      <c r="E2034" s="10"/>
    </row>
    <row r="2035" ht="12.75">
      <c r="E2035" s="10"/>
    </row>
    <row r="2036" ht="12.75">
      <c r="E2036" s="10"/>
    </row>
    <row r="2037" ht="12.75">
      <c r="E2037" s="10"/>
    </row>
    <row r="2038" ht="12.75">
      <c r="E2038" s="10"/>
    </row>
    <row r="2039" ht="12.75">
      <c r="E2039" s="10"/>
    </row>
    <row r="2040" ht="12.75">
      <c r="E2040" s="10"/>
    </row>
    <row r="2041" ht="12.75">
      <c r="E2041" s="10"/>
    </row>
    <row r="2042" ht="12.75">
      <c r="E2042" s="10"/>
    </row>
    <row r="2043" ht="12.75">
      <c r="E2043" s="10"/>
    </row>
    <row r="2044" ht="12.75">
      <c r="E2044" s="10"/>
    </row>
    <row r="2045" ht="12.75">
      <c r="E2045" s="10"/>
    </row>
    <row r="2046" ht="12.75">
      <c r="E2046" s="10"/>
    </row>
    <row r="2047" ht="12.75">
      <c r="E2047" s="10"/>
    </row>
    <row r="2048" ht="12.75">
      <c r="E2048" s="10"/>
    </row>
    <row r="2049" ht="12.75">
      <c r="E2049" s="10"/>
    </row>
    <row r="2050" ht="12.75">
      <c r="E2050" s="10"/>
    </row>
    <row r="2051" ht="12.75">
      <c r="E2051" s="10"/>
    </row>
    <row r="2052" ht="12.75">
      <c r="E2052" s="10"/>
    </row>
    <row r="2053" ht="12.75">
      <c r="E2053" s="10"/>
    </row>
    <row r="2054" ht="12.75">
      <c r="E2054" s="10"/>
    </row>
    <row r="2055" ht="12.75">
      <c r="E2055" s="10"/>
    </row>
    <row r="2056" ht="12.75">
      <c r="E2056" s="10"/>
    </row>
    <row r="2057" ht="12.75">
      <c r="E2057" s="10"/>
    </row>
    <row r="2058" ht="12.75">
      <c r="E2058" s="10"/>
    </row>
    <row r="2059" ht="12.75">
      <c r="E2059" s="10"/>
    </row>
    <row r="2060" ht="12.75">
      <c r="E2060" s="10"/>
    </row>
    <row r="2061" ht="12.75">
      <c r="E2061" s="10"/>
    </row>
    <row r="2062" ht="12.75">
      <c r="E2062" s="10"/>
    </row>
    <row r="2063" ht="12.75">
      <c r="E2063" s="10"/>
    </row>
    <row r="2064" ht="12.75">
      <c r="E2064" s="10"/>
    </row>
    <row r="2065" ht="12.75">
      <c r="E2065" s="10"/>
    </row>
    <row r="2066" ht="12.75">
      <c r="E2066" s="10"/>
    </row>
    <row r="2067" ht="12.75">
      <c r="E2067" s="10"/>
    </row>
    <row r="2068" ht="12.75">
      <c r="E2068" s="10"/>
    </row>
    <row r="2069" ht="12.75">
      <c r="E2069" s="10"/>
    </row>
    <row r="2070" ht="12.75">
      <c r="E2070" s="10"/>
    </row>
    <row r="2071" ht="12.75">
      <c r="E2071" s="10"/>
    </row>
    <row r="2072" ht="12.75">
      <c r="E2072" s="10"/>
    </row>
    <row r="2073" ht="12.75">
      <c r="E2073" s="10"/>
    </row>
    <row r="2074" ht="12.75">
      <c r="E2074" s="10"/>
    </row>
    <row r="2075" ht="12.75">
      <c r="E2075" s="10"/>
    </row>
    <row r="2076" ht="12.75">
      <c r="E2076" s="10"/>
    </row>
    <row r="2077" ht="12.75">
      <c r="E2077" s="10"/>
    </row>
    <row r="2078" ht="12.75">
      <c r="E2078" s="10"/>
    </row>
    <row r="2079" ht="12.75">
      <c r="E2079" s="10"/>
    </row>
    <row r="2080" ht="12.75">
      <c r="E2080" s="10"/>
    </row>
    <row r="2081" ht="12.75">
      <c r="E2081" s="10"/>
    </row>
    <row r="2082" ht="12.75">
      <c r="E2082" s="10"/>
    </row>
    <row r="2083" ht="12.75">
      <c r="E2083" s="10"/>
    </row>
    <row r="2084" ht="12.75">
      <c r="E2084" s="10"/>
    </row>
    <row r="2085" ht="12.75">
      <c r="E2085" s="10"/>
    </row>
    <row r="2086" ht="12.75">
      <c r="E2086" s="10"/>
    </row>
    <row r="2087" ht="12.75">
      <c r="E2087" s="10"/>
    </row>
    <row r="2088" ht="12.75">
      <c r="E2088" s="10"/>
    </row>
    <row r="2089" ht="12.75">
      <c r="E2089" s="10"/>
    </row>
    <row r="2090" ht="12.75">
      <c r="E2090" s="10"/>
    </row>
    <row r="2091" ht="12.75">
      <c r="E2091" s="10"/>
    </row>
    <row r="2092" ht="12.75">
      <c r="E2092" s="10"/>
    </row>
    <row r="2093" ht="12.75">
      <c r="E2093" s="10"/>
    </row>
    <row r="2094" ht="12.75">
      <c r="E2094" s="10"/>
    </row>
    <row r="2095" ht="12.75">
      <c r="E2095" s="10"/>
    </row>
    <row r="2096" ht="12.75">
      <c r="E2096" s="10"/>
    </row>
    <row r="2097" ht="12.75">
      <c r="E2097" s="10"/>
    </row>
    <row r="2098" ht="12.75">
      <c r="E2098" s="10"/>
    </row>
    <row r="2099" ht="12.75">
      <c r="E2099" s="10"/>
    </row>
    <row r="2100" ht="12.75">
      <c r="E2100" s="10"/>
    </row>
    <row r="2101" ht="12.75">
      <c r="E2101" s="10"/>
    </row>
    <row r="2102" ht="12.75">
      <c r="E2102" s="10"/>
    </row>
    <row r="2103" ht="12.75">
      <c r="E2103" s="10"/>
    </row>
    <row r="2104" ht="12.75">
      <c r="E2104" s="10"/>
    </row>
    <row r="2105" ht="12.75">
      <c r="E2105" s="10"/>
    </row>
    <row r="2106" ht="12.75">
      <c r="E2106" s="10"/>
    </row>
    <row r="2107" ht="12.75">
      <c r="E2107" s="10"/>
    </row>
    <row r="2108" ht="12.75">
      <c r="E2108" s="10"/>
    </row>
    <row r="2109" ht="12.75">
      <c r="E2109" s="10"/>
    </row>
    <row r="2110" ht="12.75">
      <c r="E2110" s="10"/>
    </row>
    <row r="2111" ht="12.75">
      <c r="E2111" s="10"/>
    </row>
    <row r="2112" ht="12.75">
      <c r="E2112" s="10"/>
    </row>
    <row r="2113" ht="12.75">
      <c r="E2113" s="10"/>
    </row>
    <row r="2114" ht="12.75">
      <c r="E2114" s="10"/>
    </row>
    <row r="2115" ht="12.75">
      <c r="E2115" s="10"/>
    </row>
    <row r="2116" ht="12.75">
      <c r="E2116" s="10"/>
    </row>
    <row r="2117" ht="12.75">
      <c r="E2117" s="10"/>
    </row>
    <row r="2118" ht="12.75">
      <c r="E2118" s="10"/>
    </row>
    <row r="2119" ht="12.75">
      <c r="E2119" s="10"/>
    </row>
    <row r="2120" ht="12.75">
      <c r="E2120" s="10"/>
    </row>
    <row r="2121" ht="12.75">
      <c r="E2121" s="10"/>
    </row>
    <row r="2122" ht="12.75">
      <c r="E2122" s="10"/>
    </row>
    <row r="2123" ht="12.75">
      <c r="E2123" s="10"/>
    </row>
    <row r="2124" ht="12.75">
      <c r="E2124" s="10"/>
    </row>
    <row r="2125" ht="12.75">
      <c r="E2125" s="10"/>
    </row>
    <row r="2126" ht="12.75">
      <c r="E2126" s="10"/>
    </row>
    <row r="2127" ht="12.75">
      <c r="E2127" s="10"/>
    </row>
    <row r="2128" ht="12.75">
      <c r="E2128" s="10"/>
    </row>
    <row r="2129" ht="12.75">
      <c r="E2129" s="10"/>
    </row>
    <row r="2130" ht="12.75">
      <c r="E2130" s="10"/>
    </row>
    <row r="2131" ht="12.75">
      <c r="E2131" s="10"/>
    </row>
    <row r="2132" ht="12.75">
      <c r="E2132" s="10"/>
    </row>
    <row r="2133" ht="12.75">
      <c r="E2133" s="10"/>
    </row>
    <row r="2134" ht="12.75">
      <c r="E2134" s="10"/>
    </row>
    <row r="2135" ht="12.75">
      <c r="E2135" s="10"/>
    </row>
    <row r="2136" ht="12.75">
      <c r="E2136" s="10"/>
    </row>
    <row r="2137" ht="12.75">
      <c r="E2137" s="10"/>
    </row>
    <row r="2138" ht="12.75">
      <c r="E2138" s="10"/>
    </row>
    <row r="2139" ht="12.75">
      <c r="E2139" s="10"/>
    </row>
    <row r="2140" ht="12.75">
      <c r="E2140" s="10"/>
    </row>
    <row r="2141" ht="12.75">
      <c r="E2141" s="10"/>
    </row>
    <row r="2142" ht="12.75">
      <c r="E2142" s="10"/>
    </row>
    <row r="2143" ht="12.75">
      <c r="E2143" s="10"/>
    </row>
    <row r="2144" ht="12.75">
      <c r="E2144" s="10"/>
    </row>
    <row r="2145" ht="12.75">
      <c r="E2145" s="10"/>
    </row>
    <row r="2146" ht="12.75">
      <c r="E2146" s="10"/>
    </row>
    <row r="2147" ht="12.75">
      <c r="E2147" s="10"/>
    </row>
    <row r="2148" ht="12.75">
      <c r="E2148" s="10"/>
    </row>
    <row r="2149" ht="12.75">
      <c r="E2149" s="10"/>
    </row>
    <row r="2150" ht="12.75">
      <c r="E2150" s="10"/>
    </row>
    <row r="2151" ht="12.75">
      <c r="E2151" s="10"/>
    </row>
    <row r="2152" ht="12.75">
      <c r="E2152" s="10"/>
    </row>
    <row r="2153" ht="12.75">
      <c r="E2153" s="10"/>
    </row>
    <row r="2154" ht="12.75">
      <c r="E2154" s="10"/>
    </row>
    <row r="2155" ht="12.75">
      <c r="E2155" s="10"/>
    </row>
    <row r="2156" ht="12.75">
      <c r="E2156" s="10"/>
    </row>
    <row r="2157" ht="12.75">
      <c r="E2157" s="10"/>
    </row>
    <row r="2158" ht="12.75">
      <c r="E2158" s="10"/>
    </row>
    <row r="2159" ht="12.75">
      <c r="E2159" s="10"/>
    </row>
    <row r="2160" ht="12.75">
      <c r="E2160" s="10"/>
    </row>
    <row r="2161" ht="12.75">
      <c r="E2161" s="10"/>
    </row>
    <row r="2162" ht="12.75">
      <c r="E2162" s="10"/>
    </row>
    <row r="2163" ht="12.75">
      <c r="E2163" s="10"/>
    </row>
    <row r="2164" ht="12.75">
      <c r="E2164" s="10"/>
    </row>
    <row r="2165" ht="12.75">
      <c r="E2165" s="10"/>
    </row>
    <row r="2166" ht="12.75">
      <c r="E2166" s="10"/>
    </row>
    <row r="2167" ht="12.75">
      <c r="E2167" s="10"/>
    </row>
    <row r="2168" ht="12.75">
      <c r="E2168" s="10"/>
    </row>
    <row r="2169" ht="12.75">
      <c r="E2169" s="10"/>
    </row>
    <row r="2170" ht="12.75">
      <c r="E2170" s="10"/>
    </row>
    <row r="2171" ht="12.75">
      <c r="E2171" s="10"/>
    </row>
    <row r="2172" ht="12.75">
      <c r="E2172" s="10"/>
    </row>
    <row r="2173" ht="12.75">
      <c r="E2173" s="10"/>
    </row>
    <row r="2174" ht="12.75">
      <c r="E2174" s="10"/>
    </row>
    <row r="2175" ht="12.75">
      <c r="E2175" s="10"/>
    </row>
    <row r="2176" ht="12.75">
      <c r="E2176" s="10"/>
    </row>
    <row r="2177" ht="12.75">
      <c r="E2177" s="10"/>
    </row>
    <row r="2178" ht="12.75">
      <c r="E2178" s="10"/>
    </row>
    <row r="2179" ht="12.75">
      <c r="E2179" s="10"/>
    </row>
    <row r="2180" ht="12.75">
      <c r="E2180" s="10"/>
    </row>
    <row r="2181" ht="12.75">
      <c r="E2181" s="10"/>
    </row>
    <row r="2182" ht="12.75">
      <c r="E2182" s="10"/>
    </row>
    <row r="2183" ht="12.75">
      <c r="E2183" s="10"/>
    </row>
    <row r="2184" ht="12.75">
      <c r="E2184" s="10"/>
    </row>
    <row r="2185" ht="12.75">
      <c r="E2185" s="10"/>
    </row>
    <row r="2186" ht="12.75">
      <c r="E2186" s="10"/>
    </row>
    <row r="2187" ht="12.75">
      <c r="E2187" s="10"/>
    </row>
    <row r="2188" ht="12.75">
      <c r="E2188" s="10"/>
    </row>
    <row r="2189" ht="12.75">
      <c r="E2189" s="10"/>
    </row>
    <row r="2190" ht="12.75">
      <c r="E2190" s="10"/>
    </row>
    <row r="2191" ht="12.75">
      <c r="E2191" s="10"/>
    </row>
    <row r="2192" ht="12.75">
      <c r="E2192" s="10"/>
    </row>
    <row r="2193" ht="12.75">
      <c r="E2193" s="10"/>
    </row>
    <row r="2194" ht="12.75">
      <c r="E2194" s="10"/>
    </row>
    <row r="2195" ht="12.75">
      <c r="E2195" s="10"/>
    </row>
    <row r="2196" ht="12.75">
      <c r="E2196" s="10"/>
    </row>
    <row r="2197" ht="12.75">
      <c r="E2197" s="10"/>
    </row>
    <row r="2198" ht="12.75">
      <c r="E2198" s="10"/>
    </row>
    <row r="2199" ht="12.75">
      <c r="E2199" s="10"/>
    </row>
    <row r="2200" ht="12.75">
      <c r="E2200" s="10"/>
    </row>
    <row r="2201" ht="12.75">
      <c r="E2201" s="10"/>
    </row>
    <row r="2202" ht="12.75">
      <c r="E2202" s="10"/>
    </row>
    <row r="2203" ht="12.75">
      <c r="E2203" s="10"/>
    </row>
    <row r="2204" ht="12.75">
      <c r="E2204" s="10"/>
    </row>
    <row r="2205" ht="12.75">
      <c r="E2205" s="10"/>
    </row>
    <row r="2206" ht="12.75">
      <c r="E2206" s="10"/>
    </row>
    <row r="2207" ht="12.75">
      <c r="E2207" s="10"/>
    </row>
    <row r="2208" ht="12.75">
      <c r="E2208" s="10"/>
    </row>
    <row r="2209" ht="12.75">
      <c r="E2209" s="10"/>
    </row>
    <row r="2210" ht="12.75">
      <c r="E2210" s="10"/>
    </row>
    <row r="2211" ht="12.75">
      <c r="E2211" s="10"/>
    </row>
    <row r="2212" ht="12.75">
      <c r="E2212" s="10"/>
    </row>
    <row r="2213" ht="12.75">
      <c r="E2213" s="10"/>
    </row>
    <row r="2214" ht="12.75">
      <c r="E2214" s="10"/>
    </row>
    <row r="2215" ht="12.75">
      <c r="E2215" s="10"/>
    </row>
    <row r="2216" ht="12.75">
      <c r="E2216" s="10"/>
    </row>
    <row r="2217" ht="12.75">
      <c r="E2217" s="10"/>
    </row>
    <row r="2218" ht="12.75">
      <c r="E2218" s="10"/>
    </row>
    <row r="2219" ht="12.75">
      <c r="E2219" s="10"/>
    </row>
    <row r="2220" ht="12.75">
      <c r="E2220" s="10"/>
    </row>
    <row r="2221" ht="12.75">
      <c r="E2221" s="10"/>
    </row>
    <row r="2222" ht="12.75">
      <c r="E2222" s="10"/>
    </row>
    <row r="2223" ht="12.75">
      <c r="E2223" s="10"/>
    </row>
    <row r="2224" ht="12.75">
      <c r="E2224" s="10"/>
    </row>
    <row r="2225" ht="12.75">
      <c r="E2225" s="10"/>
    </row>
    <row r="2226" ht="12.75">
      <c r="E2226" s="10"/>
    </row>
    <row r="2227" ht="12.75">
      <c r="E2227" s="10"/>
    </row>
    <row r="2228" ht="12.75">
      <c r="E2228" s="10"/>
    </row>
    <row r="2229" ht="12.75">
      <c r="E2229" s="10"/>
    </row>
    <row r="2230" ht="12.75">
      <c r="E2230" s="10"/>
    </row>
    <row r="2231" ht="12.75">
      <c r="E2231" s="10"/>
    </row>
    <row r="2232" ht="12.75">
      <c r="E2232" s="10"/>
    </row>
    <row r="2233" ht="12.75">
      <c r="E2233" s="10"/>
    </row>
    <row r="2234" ht="12.75">
      <c r="E2234" s="10"/>
    </row>
    <row r="2235" ht="12.75">
      <c r="E2235" s="10"/>
    </row>
    <row r="2236" ht="12.75">
      <c r="E2236" s="10"/>
    </row>
    <row r="2237" ht="12.75">
      <c r="E2237" s="10"/>
    </row>
    <row r="2238" ht="12.75">
      <c r="E2238" s="10"/>
    </row>
    <row r="2239" ht="12.75">
      <c r="E2239" s="10"/>
    </row>
    <row r="2240" ht="12.75">
      <c r="E2240" s="10"/>
    </row>
    <row r="2241" ht="12.75">
      <c r="E2241" s="10"/>
    </row>
    <row r="2242" ht="12.75">
      <c r="E2242" s="10"/>
    </row>
    <row r="2243" ht="12.75">
      <c r="E2243" s="10"/>
    </row>
    <row r="2244" ht="12.75">
      <c r="E2244" s="10"/>
    </row>
    <row r="2245" ht="12.75">
      <c r="E2245" s="10"/>
    </row>
    <row r="2246" ht="12.75">
      <c r="E2246" s="10"/>
    </row>
    <row r="2247" ht="12.75">
      <c r="E2247" s="10"/>
    </row>
    <row r="2248" ht="12.75">
      <c r="E2248" s="10"/>
    </row>
    <row r="2249" ht="12.75">
      <c r="E2249" s="10"/>
    </row>
    <row r="2250" ht="12.75">
      <c r="E2250" s="10"/>
    </row>
    <row r="2251" ht="12.75">
      <c r="E2251" s="10"/>
    </row>
    <row r="2252" ht="12.75">
      <c r="E2252" s="10"/>
    </row>
    <row r="2253" ht="12.75">
      <c r="E2253" s="10"/>
    </row>
    <row r="2254" ht="12.75">
      <c r="E2254" s="10"/>
    </row>
    <row r="2255" ht="12.75">
      <c r="E2255" s="10"/>
    </row>
    <row r="2256" ht="12.75">
      <c r="E2256" s="10"/>
    </row>
    <row r="2257" ht="12.75">
      <c r="E2257" s="10"/>
    </row>
    <row r="2258" ht="12.75">
      <c r="E2258" s="10"/>
    </row>
    <row r="2259" ht="12.75">
      <c r="E2259" s="10"/>
    </row>
    <row r="2260" ht="12.75">
      <c r="E2260" s="10"/>
    </row>
    <row r="2261" ht="12.75">
      <c r="E2261" s="10"/>
    </row>
    <row r="2262" ht="12.75">
      <c r="E2262" s="10"/>
    </row>
    <row r="2263" ht="12.75">
      <c r="E2263" s="10"/>
    </row>
    <row r="2264" ht="12.75">
      <c r="E2264" s="10"/>
    </row>
    <row r="2265" ht="12.75">
      <c r="E2265" s="10"/>
    </row>
    <row r="2266" ht="12.75">
      <c r="E2266" s="10"/>
    </row>
    <row r="2267" ht="12.75">
      <c r="E2267" s="10"/>
    </row>
    <row r="2268" ht="12.75">
      <c r="E2268" s="10"/>
    </row>
    <row r="2269" ht="12.75">
      <c r="E2269" s="10"/>
    </row>
    <row r="2270" ht="12.75">
      <c r="E2270" s="10"/>
    </row>
    <row r="2271" ht="12.75">
      <c r="E2271" s="10"/>
    </row>
    <row r="2272" ht="12.75">
      <c r="E2272" s="10"/>
    </row>
    <row r="2273" ht="12.75">
      <c r="E2273" s="10"/>
    </row>
    <row r="2274" ht="12.75">
      <c r="E2274" s="10"/>
    </row>
    <row r="2275" ht="12.75">
      <c r="E2275" s="10"/>
    </row>
    <row r="2276" ht="12.75">
      <c r="E2276" s="10"/>
    </row>
    <row r="2277" ht="12.75">
      <c r="E2277" s="10"/>
    </row>
    <row r="2278" ht="12.75">
      <c r="E2278" s="10"/>
    </row>
    <row r="2279" ht="12.75">
      <c r="E2279" s="10"/>
    </row>
    <row r="2280" ht="12.75">
      <c r="E2280" s="10"/>
    </row>
    <row r="2281" ht="12.75">
      <c r="E2281" s="10"/>
    </row>
    <row r="2282" ht="12.75">
      <c r="E2282" s="10"/>
    </row>
    <row r="2283" ht="12.75">
      <c r="E2283" s="10"/>
    </row>
    <row r="2284" ht="12.75">
      <c r="E2284" s="10"/>
    </row>
    <row r="2285" ht="12.75">
      <c r="E2285" s="10"/>
    </row>
    <row r="2286" ht="12.75">
      <c r="E2286" s="10"/>
    </row>
    <row r="2287" ht="12.75">
      <c r="E2287" s="10"/>
    </row>
    <row r="2288" ht="12.75">
      <c r="E2288" s="10"/>
    </row>
    <row r="2289" ht="12.75">
      <c r="E2289" s="10"/>
    </row>
    <row r="2290" ht="12.75">
      <c r="E2290" s="10"/>
    </row>
    <row r="2291" ht="12.75">
      <c r="E2291" s="10"/>
    </row>
    <row r="2292" ht="12.75">
      <c r="E2292" s="10"/>
    </row>
    <row r="2293" ht="12.75">
      <c r="E2293" s="10"/>
    </row>
    <row r="2294" ht="12.75">
      <c r="E2294" s="10"/>
    </row>
    <row r="2295" ht="12.75">
      <c r="E2295" s="10"/>
    </row>
    <row r="2296" ht="12.75">
      <c r="E2296" s="10"/>
    </row>
    <row r="2297" ht="12.75">
      <c r="E2297" s="10"/>
    </row>
    <row r="2298" ht="12.75">
      <c r="E2298" s="10"/>
    </row>
    <row r="2299" ht="12.75">
      <c r="E2299" s="10"/>
    </row>
    <row r="2300" ht="12.75">
      <c r="E2300" s="10"/>
    </row>
    <row r="2301" ht="12.75">
      <c r="E2301" s="10"/>
    </row>
    <row r="2302" ht="12.75">
      <c r="E2302" s="10"/>
    </row>
    <row r="2303" ht="12.75">
      <c r="E2303" s="10"/>
    </row>
    <row r="2304" ht="12.75">
      <c r="E2304" s="10"/>
    </row>
    <row r="2305" ht="12.75">
      <c r="E2305" s="10"/>
    </row>
    <row r="2306" ht="12.75">
      <c r="E2306" s="10"/>
    </row>
    <row r="2307" ht="12.75">
      <c r="E2307" s="10"/>
    </row>
    <row r="2308" ht="12.75">
      <c r="E2308" s="10"/>
    </row>
    <row r="2309" ht="12.75">
      <c r="E2309" s="10"/>
    </row>
    <row r="2310" ht="12.75">
      <c r="E2310" s="10"/>
    </row>
    <row r="2311" ht="12.75">
      <c r="E2311" s="10"/>
    </row>
    <row r="2312" ht="12.75">
      <c r="E2312" s="10"/>
    </row>
    <row r="2313" ht="12.75">
      <c r="E2313" s="10"/>
    </row>
    <row r="2314" ht="12.75">
      <c r="E2314" s="10"/>
    </row>
    <row r="2315" ht="12.75">
      <c r="E2315" s="10"/>
    </row>
    <row r="2316" ht="12.75">
      <c r="E2316" s="10"/>
    </row>
    <row r="2317" ht="12.75">
      <c r="E2317" s="10"/>
    </row>
    <row r="2318" ht="12.75">
      <c r="E2318" s="10"/>
    </row>
    <row r="2319" ht="12.75">
      <c r="E2319" s="10"/>
    </row>
    <row r="2320" ht="12.75">
      <c r="E2320" s="10"/>
    </row>
    <row r="2321" ht="12.75">
      <c r="E2321" s="10"/>
    </row>
    <row r="2322" ht="12.75">
      <c r="E2322" s="10"/>
    </row>
    <row r="2323" ht="12.75">
      <c r="E2323" s="10"/>
    </row>
    <row r="2324" ht="12.75">
      <c r="E2324" s="10"/>
    </row>
    <row r="2325" ht="12.75">
      <c r="E2325" s="10"/>
    </row>
    <row r="2326" ht="12.75">
      <c r="E2326" s="10"/>
    </row>
    <row r="2327" ht="12.75">
      <c r="E2327" s="10"/>
    </row>
    <row r="2328" ht="12.75">
      <c r="E2328" s="10"/>
    </row>
    <row r="2329" ht="12.75">
      <c r="E2329" s="10"/>
    </row>
    <row r="2330" ht="12.75">
      <c r="E2330" s="10"/>
    </row>
    <row r="2331" ht="12.75">
      <c r="E2331" s="10"/>
    </row>
    <row r="2332" ht="12.75">
      <c r="E2332" s="10"/>
    </row>
    <row r="2333" ht="12.75">
      <c r="E2333" s="10"/>
    </row>
    <row r="2334" ht="12.75">
      <c r="E2334" s="10"/>
    </row>
    <row r="2335" ht="12.75">
      <c r="E2335" s="10"/>
    </row>
    <row r="2336" ht="12.75">
      <c r="E2336" s="10"/>
    </row>
    <row r="2337" ht="12.75">
      <c r="E2337" s="10"/>
    </row>
    <row r="2338" ht="12.75">
      <c r="E2338" s="10"/>
    </row>
    <row r="2339" ht="12.75">
      <c r="E2339" s="10"/>
    </row>
    <row r="2340" ht="12.75">
      <c r="E2340" s="10"/>
    </row>
    <row r="2341" ht="12.75">
      <c r="E2341" s="10"/>
    </row>
    <row r="2342" ht="12.75">
      <c r="E2342" s="10"/>
    </row>
    <row r="2343" ht="12.75">
      <c r="E2343" s="10"/>
    </row>
    <row r="2344" ht="12.75">
      <c r="E2344" s="10"/>
    </row>
    <row r="2345" ht="12.75">
      <c r="E2345" s="10"/>
    </row>
    <row r="2346" ht="12.75">
      <c r="E2346" s="10"/>
    </row>
    <row r="2347" ht="12.75">
      <c r="E2347" s="10"/>
    </row>
    <row r="2348" ht="12.75">
      <c r="E2348" s="10"/>
    </row>
    <row r="2349" ht="12.75">
      <c r="E2349" s="10"/>
    </row>
    <row r="2350" ht="12.75">
      <c r="E2350" s="10"/>
    </row>
    <row r="2351" ht="12.75">
      <c r="E2351" s="10"/>
    </row>
    <row r="2352" ht="12.75">
      <c r="E2352" s="10"/>
    </row>
    <row r="2353" ht="12.75">
      <c r="E2353" s="10"/>
    </row>
    <row r="2354" ht="12.75">
      <c r="E2354" s="10"/>
    </row>
    <row r="2355" ht="12.75">
      <c r="E2355" s="10"/>
    </row>
    <row r="2356" ht="12.75">
      <c r="E2356" s="10"/>
    </row>
    <row r="2357" ht="12.75">
      <c r="E2357" s="10"/>
    </row>
    <row r="2358" ht="12.75">
      <c r="E2358" s="10"/>
    </row>
    <row r="2359" ht="12.75">
      <c r="E2359" s="10"/>
    </row>
    <row r="2360" ht="12.75">
      <c r="E2360" s="10"/>
    </row>
    <row r="2361" ht="12.75">
      <c r="E2361" s="10"/>
    </row>
    <row r="2362" ht="12.75">
      <c r="E2362" s="10"/>
    </row>
    <row r="2363" ht="12.75">
      <c r="E2363" s="10"/>
    </row>
    <row r="2364" ht="12.75">
      <c r="E2364" s="10"/>
    </row>
    <row r="2365" ht="12.75">
      <c r="E2365" s="10"/>
    </row>
    <row r="2366" ht="12.75">
      <c r="E2366" s="10"/>
    </row>
    <row r="2367" ht="12.75">
      <c r="E2367" s="10"/>
    </row>
    <row r="2368" ht="12.75">
      <c r="E2368" s="10"/>
    </row>
    <row r="2369" ht="12.75">
      <c r="E2369" s="10"/>
    </row>
    <row r="2370" ht="12.75">
      <c r="E2370" s="10"/>
    </row>
    <row r="2371" ht="12.75">
      <c r="E2371" s="10"/>
    </row>
    <row r="2372" ht="12.75">
      <c r="E2372" s="10"/>
    </row>
    <row r="2373" ht="12.75">
      <c r="E2373" s="10"/>
    </row>
    <row r="2374" ht="12.75">
      <c r="E2374" s="10"/>
    </row>
    <row r="2375" ht="12.75">
      <c r="E2375" s="10"/>
    </row>
    <row r="2376" ht="12.75">
      <c r="E2376" s="10"/>
    </row>
    <row r="2377" ht="12.75">
      <c r="E2377" s="10"/>
    </row>
    <row r="2378" ht="12.75">
      <c r="E2378" s="10"/>
    </row>
    <row r="2379" ht="12.75">
      <c r="E2379" s="10"/>
    </row>
    <row r="2380" ht="12.75">
      <c r="E2380" s="10"/>
    </row>
    <row r="2381" ht="12.75">
      <c r="E2381" s="10"/>
    </row>
    <row r="2382" ht="12.75">
      <c r="E2382" s="10"/>
    </row>
    <row r="2383" ht="12.75">
      <c r="E2383" s="10"/>
    </row>
    <row r="2384" ht="12.75">
      <c r="E2384" s="10"/>
    </row>
    <row r="2385" ht="12.75">
      <c r="E2385" s="10"/>
    </row>
    <row r="2386" ht="12.75">
      <c r="E2386" s="10"/>
    </row>
    <row r="2387" ht="12.75">
      <c r="E2387" s="10"/>
    </row>
    <row r="2388" ht="12.75">
      <c r="E2388" s="10"/>
    </row>
    <row r="2389" ht="12.75">
      <c r="E2389" s="10"/>
    </row>
    <row r="2390" ht="12.75">
      <c r="E2390" s="10"/>
    </row>
    <row r="2391" ht="12.75">
      <c r="E2391" s="10"/>
    </row>
    <row r="2392" ht="12.75">
      <c r="E2392" s="10"/>
    </row>
    <row r="2393" ht="12.75">
      <c r="E2393" s="10"/>
    </row>
    <row r="2394" ht="12.75">
      <c r="E2394" s="10"/>
    </row>
    <row r="2395" ht="12.75">
      <c r="E2395" s="10"/>
    </row>
    <row r="2396" ht="12.75">
      <c r="E2396" s="10"/>
    </row>
    <row r="2397" ht="12.75">
      <c r="E2397" s="10"/>
    </row>
    <row r="2398" ht="12.75">
      <c r="E2398" s="10"/>
    </row>
    <row r="2399" ht="12.75">
      <c r="E2399" s="10"/>
    </row>
    <row r="2400" ht="12.75">
      <c r="E2400" s="10"/>
    </row>
    <row r="2401" ht="12.75">
      <c r="E2401" s="10"/>
    </row>
    <row r="2402" ht="12.75">
      <c r="E2402" s="10"/>
    </row>
    <row r="2403" ht="12.75">
      <c r="E2403" s="10"/>
    </row>
    <row r="2404" ht="12.75">
      <c r="E2404" s="10"/>
    </row>
    <row r="2405" ht="12.75">
      <c r="E2405" s="10"/>
    </row>
    <row r="2406" ht="12.75">
      <c r="E2406" s="10"/>
    </row>
    <row r="2407" ht="12.75">
      <c r="E2407" s="10"/>
    </row>
    <row r="2408" ht="12.75">
      <c r="E2408" s="10"/>
    </row>
    <row r="2409" ht="12.75">
      <c r="E2409" s="10"/>
    </row>
    <row r="2410" ht="12.75">
      <c r="E2410" s="10"/>
    </row>
    <row r="2411" ht="12.75">
      <c r="E2411" s="10"/>
    </row>
    <row r="2412" ht="12.75">
      <c r="E2412" s="10"/>
    </row>
    <row r="2413" ht="12.75">
      <c r="E2413" s="10"/>
    </row>
    <row r="2414" ht="12.75">
      <c r="E2414" s="10"/>
    </row>
    <row r="2415" ht="12.75">
      <c r="E2415" s="10"/>
    </row>
    <row r="2416" ht="12.75">
      <c r="E2416" s="10"/>
    </row>
    <row r="2417" ht="12.75">
      <c r="E2417" s="10"/>
    </row>
    <row r="2418" ht="12.75">
      <c r="E2418" s="10"/>
    </row>
    <row r="2419" ht="12.75">
      <c r="E2419" s="10"/>
    </row>
    <row r="2420" ht="12.75">
      <c r="E2420" s="10"/>
    </row>
    <row r="2421" ht="12.75">
      <c r="E2421" s="10"/>
    </row>
    <row r="2422" ht="12.75">
      <c r="E2422" s="10"/>
    </row>
    <row r="2423" ht="12.75">
      <c r="E2423" s="10"/>
    </row>
    <row r="2424" ht="12.75">
      <c r="E2424" s="10"/>
    </row>
    <row r="2425" ht="12.75">
      <c r="E2425" s="10"/>
    </row>
    <row r="2426" ht="12.75">
      <c r="E2426" s="10"/>
    </row>
    <row r="2427" ht="12.75">
      <c r="E2427" s="10"/>
    </row>
    <row r="2428" ht="12.75">
      <c r="E2428" s="10"/>
    </row>
    <row r="2429" ht="12.75">
      <c r="E2429" s="10"/>
    </row>
    <row r="2430" ht="12.75">
      <c r="E2430" s="10"/>
    </row>
    <row r="2431" ht="12.75">
      <c r="E2431" s="10"/>
    </row>
    <row r="2432" ht="12.75">
      <c r="E2432" s="10"/>
    </row>
    <row r="2433" ht="12.75">
      <c r="E2433" s="10"/>
    </row>
    <row r="2434" ht="12.75">
      <c r="E2434" s="10"/>
    </row>
    <row r="2435" ht="12.75">
      <c r="E2435" s="10"/>
    </row>
    <row r="2436" ht="12.75">
      <c r="E2436" s="10"/>
    </row>
    <row r="2437" ht="12.75">
      <c r="E2437" s="10"/>
    </row>
    <row r="2438" ht="12.75">
      <c r="E2438" s="10"/>
    </row>
    <row r="2439" ht="12.75">
      <c r="E2439" s="10"/>
    </row>
    <row r="2440" ht="12.75">
      <c r="E2440" s="10"/>
    </row>
    <row r="2441" ht="12.75">
      <c r="E2441" s="10"/>
    </row>
    <row r="2442" ht="12.75">
      <c r="E2442" s="10"/>
    </row>
    <row r="2443" ht="12.75">
      <c r="E2443" s="10"/>
    </row>
    <row r="2444" ht="12.75">
      <c r="E2444" s="10"/>
    </row>
    <row r="2445" ht="12.75">
      <c r="E2445" s="10"/>
    </row>
    <row r="2446" ht="12.75">
      <c r="E2446" s="10"/>
    </row>
    <row r="2447" ht="12.75">
      <c r="E2447" s="10"/>
    </row>
    <row r="2448" ht="12.75">
      <c r="E2448" s="10"/>
    </row>
    <row r="2449" ht="12.75">
      <c r="E2449" s="10"/>
    </row>
    <row r="2450" ht="12.75">
      <c r="E2450" s="10"/>
    </row>
    <row r="2451" ht="12.75">
      <c r="E2451" s="10"/>
    </row>
    <row r="2452" ht="12.75">
      <c r="E2452" s="10"/>
    </row>
    <row r="2453" ht="12.75">
      <c r="E2453" s="10"/>
    </row>
    <row r="2454" ht="12.75">
      <c r="E2454" s="10"/>
    </row>
    <row r="2455" ht="12.75">
      <c r="E2455" s="10"/>
    </row>
    <row r="2456" ht="12.75">
      <c r="E2456" s="10"/>
    </row>
    <row r="2457" ht="12.75">
      <c r="E2457" s="10"/>
    </row>
    <row r="2458" ht="12.75">
      <c r="E2458" s="10"/>
    </row>
    <row r="2459" ht="12.75">
      <c r="E2459" s="10"/>
    </row>
    <row r="2460" ht="12.75">
      <c r="E2460" s="10"/>
    </row>
    <row r="2461" ht="12.75">
      <c r="E2461" s="10"/>
    </row>
    <row r="2462" ht="12.75">
      <c r="E2462" s="10"/>
    </row>
    <row r="2463" ht="12.75">
      <c r="E2463" s="10"/>
    </row>
    <row r="2464" ht="12.75">
      <c r="E2464" s="10"/>
    </row>
    <row r="2465" ht="12.75">
      <c r="E2465" s="10"/>
    </row>
    <row r="2466" ht="12.75">
      <c r="E2466" s="10"/>
    </row>
    <row r="2467" ht="12.75">
      <c r="E2467" s="10"/>
    </row>
    <row r="2468" ht="12.75">
      <c r="E2468" s="10"/>
    </row>
    <row r="2469" ht="12.75">
      <c r="E2469" s="10"/>
    </row>
    <row r="2470" ht="12.75">
      <c r="E2470" s="10"/>
    </row>
    <row r="2471" ht="12.75">
      <c r="E2471" s="10"/>
    </row>
    <row r="2472" ht="12.75">
      <c r="E2472" s="10"/>
    </row>
    <row r="2473" ht="12.75">
      <c r="E2473" s="10"/>
    </row>
    <row r="2474" ht="12.75">
      <c r="E2474" s="10"/>
    </row>
    <row r="2475" ht="12.75">
      <c r="E2475" s="10"/>
    </row>
    <row r="2476" ht="12.75">
      <c r="E2476" s="10"/>
    </row>
    <row r="2477" ht="12.75">
      <c r="E2477" s="10"/>
    </row>
    <row r="2478" ht="12.75">
      <c r="E2478" s="10"/>
    </row>
    <row r="2479" ht="12.75">
      <c r="E2479" s="10"/>
    </row>
    <row r="2480" ht="12.75">
      <c r="E2480" s="10"/>
    </row>
    <row r="2481" ht="12.75">
      <c r="E2481" s="10"/>
    </row>
    <row r="2482" ht="12.75">
      <c r="E2482" s="10"/>
    </row>
    <row r="2483" ht="12.75">
      <c r="E2483" s="10"/>
    </row>
    <row r="2484" ht="12.75">
      <c r="E2484" s="10"/>
    </row>
    <row r="2485" ht="12.75">
      <c r="E2485" s="10"/>
    </row>
    <row r="2486" ht="12.75">
      <c r="E2486" s="10"/>
    </row>
    <row r="2487" ht="12.75">
      <c r="E2487" s="10"/>
    </row>
    <row r="2488" ht="12.75">
      <c r="E2488" s="10"/>
    </row>
    <row r="2489" ht="12.75">
      <c r="E2489" s="10"/>
    </row>
    <row r="2490" ht="12.75">
      <c r="E2490" s="10"/>
    </row>
    <row r="2491" ht="12.75">
      <c r="E2491" s="10"/>
    </row>
    <row r="2492" ht="12.75">
      <c r="E2492" s="10"/>
    </row>
    <row r="2493" ht="12.75">
      <c r="E2493" s="10"/>
    </row>
    <row r="2494" ht="12.75">
      <c r="E2494" s="10"/>
    </row>
    <row r="2495" ht="12.75">
      <c r="E2495" s="10"/>
    </row>
    <row r="2496" ht="12.75">
      <c r="E2496" s="10"/>
    </row>
    <row r="2497" ht="12.75">
      <c r="E2497" s="10"/>
    </row>
    <row r="2498" ht="12.75">
      <c r="E2498" s="10"/>
    </row>
    <row r="2499" ht="12.75">
      <c r="E2499" s="10"/>
    </row>
    <row r="2500" ht="12.75">
      <c r="E2500" s="10"/>
    </row>
    <row r="2501" ht="12.75">
      <c r="E2501" s="10"/>
    </row>
    <row r="2502" ht="12.75">
      <c r="E2502" s="10"/>
    </row>
    <row r="2503" ht="12.75">
      <c r="E2503" s="10"/>
    </row>
    <row r="2504" ht="12.75">
      <c r="E2504" s="10"/>
    </row>
    <row r="2505" ht="12.75">
      <c r="E2505" s="10"/>
    </row>
    <row r="2506" ht="12.75">
      <c r="E2506" s="10"/>
    </row>
    <row r="2507" ht="12.75">
      <c r="E2507" s="10"/>
    </row>
    <row r="2508" ht="12.75">
      <c r="E2508" s="10"/>
    </row>
    <row r="2509" ht="12.75">
      <c r="E2509" s="10"/>
    </row>
    <row r="2510" ht="12.75">
      <c r="E2510" s="10"/>
    </row>
    <row r="2511" ht="12.75">
      <c r="E2511" s="10"/>
    </row>
    <row r="2512" ht="12.75">
      <c r="E2512" s="10"/>
    </row>
    <row r="2513" ht="12.75">
      <c r="E2513" s="10"/>
    </row>
    <row r="2514" ht="12.75">
      <c r="E2514" s="10"/>
    </row>
    <row r="2515" ht="12.75">
      <c r="E2515" s="10"/>
    </row>
    <row r="2516" ht="12.75">
      <c r="E2516" s="10"/>
    </row>
    <row r="2517" ht="12.75">
      <c r="E2517" s="10"/>
    </row>
    <row r="2518" ht="12.75">
      <c r="E2518" s="10"/>
    </row>
    <row r="2519" ht="12.75">
      <c r="E2519" s="10"/>
    </row>
    <row r="2520" ht="12.75">
      <c r="E2520" s="10"/>
    </row>
    <row r="2521" ht="12.75">
      <c r="E2521" s="10"/>
    </row>
    <row r="2522" ht="12.75">
      <c r="E2522" s="10"/>
    </row>
    <row r="2523" ht="12.75">
      <c r="E2523" s="10"/>
    </row>
    <row r="2524" ht="12.75">
      <c r="E2524" s="10"/>
    </row>
    <row r="2525" ht="12.75">
      <c r="E2525" s="10"/>
    </row>
    <row r="2526" ht="12.75">
      <c r="E2526" s="10"/>
    </row>
    <row r="2527" ht="12.75">
      <c r="E2527" s="10"/>
    </row>
    <row r="2528" ht="12.75">
      <c r="E2528" s="10"/>
    </row>
    <row r="2529" ht="12.75">
      <c r="E2529" s="10"/>
    </row>
    <row r="2530" ht="12.75">
      <c r="E2530" s="10"/>
    </row>
    <row r="2531" ht="12.75">
      <c r="E2531" s="10"/>
    </row>
    <row r="2532" ht="12.75">
      <c r="E2532" s="10"/>
    </row>
    <row r="2533" ht="12.75">
      <c r="E2533" s="10"/>
    </row>
    <row r="2534" ht="12.75">
      <c r="E2534" s="10"/>
    </row>
    <row r="2535" ht="12.75">
      <c r="E2535" s="10"/>
    </row>
    <row r="2536" ht="12.75">
      <c r="E2536" s="10"/>
    </row>
    <row r="2537" ht="12.75">
      <c r="E2537" s="10"/>
    </row>
    <row r="2538" ht="12.75">
      <c r="E2538" s="10"/>
    </row>
    <row r="2539" ht="12.75">
      <c r="E2539" s="10"/>
    </row>
    <row r="2540" ht="12.75">
      <c r="E2540" s="10"/>
    </row>
    <row r="2541" ht="12.75">
      <c r="E2541" s="10"/>
    </row>
    <row r="2542" ht="12.75">
      <c r="E2542" s="10"/>
    </row>
    <row r="2543" ht="12.75">
      <c r="E2543" s="10"/>
    </row>
    <row r="2544" ht="12.75">
      <c r="E2544" s="10"/>
    </row>
    <row r="2545" ht="12.75">
      <c r="E2545" s="10"/>
    </row>
    <row r="2546" ht="12.75">
      <c r="E2546" s="10"/>
    </row>
    <row r="2547" ht="12.75">
      <c r="E2547" s="10"/>
    </row>
    <row r="2548" ht="12.75">
      <c r="E2548" s="10"/>
    </row>
    <row r="2549" ht="12.75">
      <c r="E2549" s="10"/>
    </row>
    <row r="2550" ht="12.75">
      <c r="E2550" s="10"/>
    </row>
    <row r="2551" ht="12.75">
      <c r="E2551" s="10"/>
    </row>
    <row r="2552" ht="12.75">
      <c r="E2552" s="10"/>
    </row>
    <row r="2553" ht="12.75">
      <c r="E2553" s="10"/>
    </row>
    <row r="2554" ht="12.75">
      <c r="E2554" s="10"/>
    </row>
    <row r="2555" ht="12.75">
      <c r="E2555" s="10"/>
    </row>
    <row r="2556" ht="12.75">
      <c r="E2556" s="10"/>
    </row>
    <row r="2557" ht="12.75">
      <c r="E2557" s="10"/>
    </row>
    <row r="2558" ht="12.75">
      <c r="E2558" s="10"/>
    </row>
    <row r="2559" ht="12.75">
      <c r="E2559" s="10"/>
    </row>
    <row r="2560" ht="12.75">
      <c r="E2560" s="10"/>
    </row>
    <row r="2561" ht="12.75">
      <c r="E2561" s="10"/>
    </row>
    <row r="2562" ht="12.75">
      <c r="E2562" s="10"/>
    </row>
    <row r="2563" ht="12.75">
      <c r="E2563" s="10"/>
    </row>
    <row r="2564" ht="12.75">
      <c r="E2564" s="10"/>
    </row>
    <row r="2565" ht="12.75">
      <c r="E2565" s="10"/>
    </row>
    <row r="2566" ht="12.75">
      <c r="E2566" s="10"/>
    </row>
    <row r="2567" ht="12.75">
      <c r="E2567" s="10"/>
    </row>
    <row r="2568" ht="12.75">
      <c r="E2568" s="10"/>
    </row>
    <row r="2569" ht="12.75">
      <c r="E2569" s="10"/>
    </row>
    <row r="2570" ht="12.75">
      <c r="E2570" s="10"/>
    </row>
    <row r="2571" ht="12.75">
      <c r="E2571" s="10"/>
    </row>
    <row r="2572" ht="12.75">
      <c r="E2572" s="10"/>
    </row>
    <row r="2573" ht="12.75">
      <c r="E2573" s="10"/>
    </row>
  </sheetData>
  <sheetProtection/>
  <mergeCells count="22">
    <mergeCell ref="A10:I10"/>
    <mergeCell ref="A11:I11"/>
    <mergeCell ref="A12:I12"/>
    <mergeCell ref="C332:D332"/>
    <mergeCell ref="A17:A18"/>
    <mergeCell ref="A331:E331"/>
    <mergeCell ref="F17:F18"/>
    <mergeCell ref="G17:G18"/>
    <mergeCell ref="A13:I13"/>
    <mergeCell ref="A15:F15"/>
    <mergeCell ref="A14:F14"/>
    <mergeCell ref="I17:I18"/>
    <mergeCell ref="J17:J18"/>
    <mergeCell ref="K17:K18"/>
    <mergeCell ref="E1:K1"/>
    <mergeCell ref="D2:K2"/>
    <mergeCell ref="D3:K3"/>
    <mergeCell ref="D4:K4"/>
    <mergeCell ref="A5:K5"/>
    <mergeCell ref="B6:K6"/>
    <mergeCell ref="D7:K7"/>
    <mergeCell ref="H17:H18"/>
  </mergeCells>
  <printOptions/>
  <pageMargins left="0.2362204724409449" right="0" top="0.7480314960629921" bottom="0.7480314960629921" header="0.31496062992125984" footer="0.31496062992125984"/>
  <pageSetup fitToHeight="0"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КФВР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Клейменова Надежда Михайловна</dc:creator>
  <cp:keywords/>
  <dc:description/>
  <cp:lastModifiedBy>GlBuh</cp:lastModifiedBy>
  <cp:lastPrinted>2016-05-23T09:02:55Z</cp:lastPrinted>
  <dcterms:created xsi:type="dcterms:W3CDTF">2001-10-22T05:13:31Z</dcterms:created>
  <dcterms:modified xsi:type="dcterms:W3CDTF">2016-05-23T09:03:39Z</dcterms:modified>
  <cp:category/>
  <cp:version/>
  <cp:contentType/>
  <cp:contentStatus/>
</cp:coreProperties>
</file>