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4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7'!$A$18:$N$175</definedName>
    <definedName name="_xlnm._FilterDatabase" localSheetId="2" hidden="1">'№6'!$A$17:$J$164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<sst xmlns="http://schemas.openxmlformats.org/spreadsheetml/2006/main" count="3112" uniqueCount="374">
  <si>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</si>
  <si>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</si>
  <si>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</si>
  <si>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</si>
  <si>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</si>
  <si>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</si>
  <si>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</si>
  <si>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</si>
  <si>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</si>
  <si>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</si>
  <si>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</si>
  <si>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</si>
  <si>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</si>
  <si>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</si>
  <si>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</si>
  <si>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</si>
  <si>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</si>
  <si>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</si>
  <si>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</si>
  <si>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</si>
  <si>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</si>
  <si>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</si>
  <si>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</si>
  <si>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</si>
  <si>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</si>
  <si>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</si>
  <si>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</si>
  <si>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</si>
  <si>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</si>
  <si>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</si>
  <si>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</si>
  <si>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</si>
  <si>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</si>
  <si>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</si>
  <si>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</si>
  <si>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</si>
  <si>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</si>
  <si>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</si>
  <si>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</si>
  <si>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</si>
  <si>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</si>
  <si>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</si>
  <si>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</si>
  <si>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</si>
  <si>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</si>
  <si>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</si>
  <si>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</si>
  <si>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</si>
  <si>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</si>
  <si>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</si>
  <si>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</si>
  <si>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</si>
  <si>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</si>
  <si>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</si>
  <si>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</si>
  <si>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</si>
  <si>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</si>
  <si>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</si>
  <si>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</si>
  <si>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</si>
  <si>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</si>
  <si>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</si>
  <si>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</si>
  <si>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</si>
  <si>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</si>
  <si>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</si>
  <si>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</si>
  <si>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</si>
  <si>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</si>
  <si>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</si>
  <si>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</si>
  <si>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</si>
  <si>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</si>
  <si>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</si>
  <si>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</si>
  <si>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</si>
  <si>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</si>
  <si>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</si>
  <si>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</si>
  <si>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</si>
  <si>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</si>
  <si>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</si>
  <si>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</si>
  <si>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</si>
  <si>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</si>
  <si>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</si>
  <si>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</si>
  <si>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</si>
  <si>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</si>
  <si>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</si>
  <si>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</si>
  <si>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</si>
  <si>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</si>
  <si>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</si>
  <si>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</si>
  <si>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</si>
  <si>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</si>
  <si>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</si>
  <si>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</si>
  <si>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</si>
  <si>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</si>
  <si>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</si>
  <si>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</si>
  <si>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</si>
  <si>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</si>
  <si>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</si>
  <si>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</si>
  <si>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</si>
  <si>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</si>
  <si>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</si>
  <si>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</si>
  <si>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</si>
  <si>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</si>
  <si>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</si>
  <si>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</si>
  <si>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</si>
  <si>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</si>
  <si>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</si>
  <si>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</si>
  <si>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</si>
  <si>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</si>
  <si>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</si>
  <si>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</si>
  <si>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</si>
  <si>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</si>
  <si>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</si>
  <si>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</si>
  <si>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</si>
  <si>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</si>
  <si>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</si>
  <si>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</si>
  <si>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</si>
  <si>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</si>
  <si>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</si>
  <si>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</si>
  <si>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</si>
  <si>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</si>
  <si>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</si>
  <si>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</si>
  <si>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</si>
  <si>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</si>
  <si>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</si>
  <si>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</si>
  <si>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</si>
  <si>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</si>
  <si>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</si>
  <si>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</si>
  <si>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</si>
  <si>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</si>
  <si>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</si>
  <si>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</si>
  <si>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</si>
  <si>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</si>
  <si>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</si>
  <si>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</si>
  <si>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</si>
  <si>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</si>
  <si>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</si>
  <si>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</si>
  <si>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</si>
  <si>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</si>
  <si>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</si>
  <si>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</si>
  <si>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</si>
  <si>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</si>
  <si>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</si>
  <si>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</si>
  <si>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</si>
  <si>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</si>
  <si>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</si>
  <si>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</si>
  <si>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</si>
  <si>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</si>
  <si>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</si>
  <si>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</si>
  <si>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</si>
  <si>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</si>
  <si>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</si>
  <si>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</si>
  <si>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</si>
  <si>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</si>
  <si>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</si>
  <si>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</si>
  <si>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</si>
  <si>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</si>
  <si>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</si>
  <si>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</si>
  <si>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</si>
  <si>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</si>
  <si>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</si>
  <si>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</si>
  <si>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</si>
  <si>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</si>
  <si>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2022г.</t>
  </si>
  <si>
    <t>2022год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</si>
  <si>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</si>
  <si>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</si>
  <si>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</si>
  <si>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</si>
  <si>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</si>
  <si>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</si>
  <si>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</si>
  <si>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</si>
  <si>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</si>
  <si>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</si>
  <si>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11170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</si>
  <si>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</si>
  <si>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</si>
  <si>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</si>
  <si>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</si>
  <si>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</si>
  <si>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</si>
  <si>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</si>
  <si>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</si>
  <si>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</si>
  <si>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</si>
  <si>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 xml:space="preserve">              на 2022 год и плановый период 2023 и 2024 годов</t>
  </si>
  <si>
    <t>2024г</t>
  </si>
  <si>
    <t>2024 год</t>
  </si>
  <si>
    <t>2023 год</t>
  </si>
  <si>
    <t>2022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</si>
  <si>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</si>
  <si>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</si>
  <si>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</si>
  <si>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</si>
  <si>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</si>
  <si>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</si>
  <si>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</si>
  <si>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</si>
  <si>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</si>
  <si>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</si>
  <si>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</si>
  <si>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</si>
  <si>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</si>
  <si>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</si>
  <si>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</si>
  <si>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</si>
  <si>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</si>
  <si>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</si>
  <si>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</si>
  <si>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</si>
  <si>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</si>
  <si>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</si>
  <si>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</si>
  <si>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</si>
  <si>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</si>
  <si>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</si>
  <si>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</si>
  <si>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</si>
  <si>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</si>
  <si>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</si>
  <si>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</si>
  <si>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</si>
  <si>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</si>
  <si>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</si>
  <si>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</si>
  <si>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</si>
  <si>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</si>
  <si>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</si>
  <si>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</si>
  <si>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</si>
  <si>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</si>
  <si>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</si>
  <si>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</si>
  <si>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</si>
  <si>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</si>
  <si>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</si>
  <si>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</si>
  <si>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</si>
  <si>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</si>
  <si>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</si>
  <si>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</si>
  <si>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</si>
  <si>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</si>
  <si>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Неустойки и штрафы по договорам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</si>
  <si>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</si>
  <si>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</si>
  <si>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</si>
  <si>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</si>
  <si>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</si>
  <si>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</si>
  <si>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</si>
  <si>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</si>
  <si>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</si>
  <si>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</si>
  <si>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</si>
  <si>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</si>
  <si>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</si>
  <si>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</si>
  <si>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</si>
  <si>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</si>
  <si>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</si>
  <si>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</si>
  <si>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 xml:space="preserve">На поддержку  развития общественной инфраструктуры муниципального значения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</si>
  <si>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</si>
  <si>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</si>
  <si>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</si>
  <si>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</si>
  <si>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2 02 15001 10 0000 150</t>
  </si>
  <si>
    <t>2 02 15001 00 0000 150</t>
  </si>
  <si>
    <t xml:space="preserve"> Свирицкое  сельское поселение на 2022 год и плановый период 2023 и 2024 годов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</si>
  <si>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</si>
  <si>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</si>
  <si>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</si>
  <si>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 xml:space="preserve">Подготовка объектов теплоснабжения к отопительному сезону на территории поселения 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</si>
  <si>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</si>
  <si>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</si>
  <si>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На поддержку развития общественной инфраструктуры муниципального значения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</si>
  <si>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</si>
  <si>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</si>
  <si>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</si>
  <si>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</si>
  <si>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</si>
  <si>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</si>
  <si>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</si>
  <si>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</si>
  <si>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</si>
  <si>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</si>
  <si>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</si>
  <si>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</si>
  <si>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 xml:space="preserve"> на 2022 год и плановый период 2023-2024 годов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</si>
  <si>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</si>
  <si>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</si>
  <si>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</si>
  <si>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</si>
  <si>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</si>
  <si>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</si>
  <si>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</si>
  <si>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</si>
  <si>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</si>
  <si>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</si>
  <si>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</si>
  <si>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на 2022 год и плановый период 2023 и 2024 годы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</si>
  <si>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</si>
  <si>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</si>
  <si>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</si>
  <si>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</si>
  <si>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 xml:space="preserve"> на 2022 год и плановый период 2023 и 2024 годов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</si>
  <si>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</si>
  <si>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</si>
  <si>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</si>
  <si>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</si>
  <si>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</si>
  <si>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</si>
  <si>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</si>
  <si>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</si>
  <si>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</si>
  <si>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</si>
  <si>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 xml:space="preserve"> Субсидия на поддержку  развития общественной инфраструктуры муниципального значения Ленинградской области</t>
  </si>
  <si>
    <t>2 02 20000 00 0000 150</t>
  </si>
  <si>
    <t>2 02 29999 10 0000 150</t>
  </si>
  <si>
    <t>Субсидия на реализацию областного закона от 15 января 2018 года №3-оз "О содействии участия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(конкурсные)</t>
  </si>
  <si>
    <t>Субсидия на реализацию областного закона от 28 декабря 2018 года №147-оз "О старостах сельских населенных пунктов Ленинградской области   и содействии участию населения в осуществлении местного самоуправления в иных формах на  частях территорий  муниципальных образований Ленинградской области (конкурсные)</t>
  </si>
  <si>
    <t>Субсидия на обеспечение стимулирующих выплат работникам муниципальных учреждений культуры Ленинградской области (неконкурсные)</t>
  </si>
  <si>
    <t>Субсидии на поддержку развития общественной инфраструктуры муниципального значения (неконкурсные)</t>
  </si>
  <si>
    <t>2 02 30000 00 0000 150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</si>
  <si>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</si>
  <si>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Субвенции на осуществление первичноговоинского учета органами местного самоуправления поселений, муниципальных и городских округов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</si>
  <si>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</si>
  <si>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</si>
  <si>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310</t>
  </si>
  <si>
    <t>2 02 49999 10 0000 150</t>
  </si>
  <si>
    <t>Иные межбюджетные трансферты за счет резервного фонда администрации Волховского муниципального района в рамках непрограммных расходов органов местного управления</t>
  </si>
  <si>
    <t xml:space="preserve">Иные межбюджетные трансферты  </t>
  </si>
  <si>
    <t>60660</t>
  </si>
  <si>
    <t>Межбюджетные трансферты</t>
  </si>
  <si>
    <t>2 02 20216 10 0000 150</t>
  </si>
  <si>
    <t>Субсидии на капитальный ремонт и ремонт автомобильных дорог общего пользования местного значения, имеющих приоритетный социально-значимый хаоактер</t>
  </si>
  <si>
    <t>S4200</t>
  </si>
  <si>
    <t>Иные межбюджетные трансферты на подготовку и выполнение противопаводковых мероприятий</t>
  </si>
  <si>
    <t>Обеспечение пожарной безопасности (лесные и торфяные пожары)</t>
  </si>
  <si>
    <t>Обеспечение пожарной безопасности населения на территории сельского поселения (лесные и торфяные пожары)</t>
  </si>
  <si>
    <t>от 22 апреля 2022 г. №151</t>
  </si>
  <si>
    <t>от 22 апреля 2022 №151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</si>
</sst>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49" fontId="12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174" fontId="0" fillId="0" borderId="10" xfId="0" applyNumberFormat="1" applyBorder="1" applyAlignment="1">
      <alignment horizontal="center" vertical="center" wrapText="1"/>
    </xf>
    <xf numFmtId="174" fontId="0" fillId="0" borderId="10" xfId="0" applyNumberForma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59" fillId="33" borderId="10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top" wrapText="1"/>
    </xf>
    <xf numFmtId="177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60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0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8"/>
      <c r="C1" s="63"/>
      <c r="D1" s="130" t="s">
        <v>151</v>
      </c>
      <c r="E1" s="130"/>
      <c r="F1" s="2"/>
    </row>
    <row r="2" spans="1:9" ht="15.75">
      <c r="A2" s="2"/>
      <c r="B2" s="58"/>
      <c r="C2" s="63"/>
      <c r="D2" s="130" t="s">
        <v>131</v>
      </c>
      <c r="E2" s="130"/>
      <c r="F2" s="2"/>
      <c r="G2" s="17"/>
      <c r="H2" s="2"/>
      <c r="I2" s="2"/>
    </row>
    <row r="3" spans="1:6" ht="15.75">
      <c r="A3" s="2"/>
      <c r="B3" s="58"/>
      <c r="C3" s="63"/>
      <c r="D3" s="130" t="s">
        <v>68</v>
      </c>
      <c r="E3" s="130"/>
      <c r="F3" s="2"/>
    </row>
    <row r="4" spans="1:6" ht="15.75">
      <c r="A4" s="2"/>
      <c r="B4" s="58"/>
      <c r="C4" s="63"/>
      <c r="D4" s="130" t="s">
        <v>113</v>
      </c>
      <c r="E4" s="130"/>
      <c r="F4" s="2"/>
    </row>
    <row r="5" spans="1:6" ht="15.75">
      <c r="A5" s="57"/>
      <c r="B5" s="59"/>
      <c r="C5" s="130" t="s">
        <v>119</v>
      </c>
      <c r="D5" s="130"/>
      <c r="E5" s="130"/>
      <c r="F5" s="17"/>
    </row>
    <row r="6" spans="1:6" ht="15.75">
      <c r="A6" s="57"/>
      <c r="B6" s="59"/>
      <c r="C6" s="63"/>
      <c r="D6" s="130" t="s">
        <v>67</v>
      </c>
      <c r="E6" s="130"/>
      <c r="F6" s="17"/>
    </row>
    <row r="7" spans="1:6" ht="15.75">
      <c r="A7" s="7"/>
      <c r="B7" s="58"/>
      <c r="C7" s="63"/>
      <c r="D7" s="131" t="s">
        <v>373</v>
      </c>
      <c r="E7" s="132"/>
      <c r="F7" s="17"/>
    </row>
    <row r="8" spans="3:5" ht="15.75">
      <c r="C8" s="57"/>
      <c r="D8" s="57"/>
      <c r="E8" s="17"/>
    </row>
    <row r="9" spans="3:5" ht="17.25" customHeight="1">
      <c r="C9" s="57"/>
      <c r="D9" s="57"/>
      <c r="E9" s="57"/>
    </row>
    <row r="10" spans="1:5" ht="18.75">
      <c r="A10" s="137" t="s">
        <v>150</v>
      </c>
      <c r="B10" s="137"/>
      <c r="C10" s="137"/>
      <c r="D10" s="137"/>
      <c r="E10" s="137"/>
    </row>
    <row r="11" spans="1:5" ht="18.75">
      <c r="A11" s="137" t="s">
        <v>300</v>
      </c>
      <c r="B11" s="137"/>
      <c r="C11" s="137"/>
      <c r="D11" s="137"/>
      <c r="E11" s="137"/>
    </row>
    <row r="12" ht="19.5" customHeight="1"/>
    <row r="13" spans="1:5" ht="15.75">
      <c r="A13" s="133" t="s">
        <v>295</v>
      </c>
      <c r="B13" s="135" t="s">
        <v>296</v>
      </c>
      <c r="C13" s="43" t="s">
        <v>193</v>
      </c>
      <c r="D13" s="43" t="s">
        <v>201</v>
      </c>
      <c r="E13" s="43" t="s">
        <v>211</v>
      </c>
    </row>
    <row r="14" spans="1:5" ht="15.75">
      <c r="A14" s="134"/>
      <c r="B14" s="136"/>
      <c r="C14" s="43" t="s">
        <v>339</v>
      </c>
      <c r="D14" s="43" t="s">
        <v>340</v>
      </c>
      <c r="E14" s="43" t="s">
        <v>340</v>
      </c>
    </row>
    <row r="15" spans="1:5" ht="15.75">
      <c r="A15" s="39" t="s">
        <v>149</v>
      </c>
      <c r="B15" s="30" t="s">
        <v>148</v>
      </c>
      <c r="C15" s="103">
        <f>C16+C19+C20+C23+C25+C28</f>
        <v>4577.5</v>
      </c>
      <c r="D15" s="103">
        <f>D16+D19+D20+D23+D25+D28</f>
        <v>5037.299999999999</v>
      </c>
      <c r="E15" s="103">
        <f>E16+E19+E20+E23+E25+E28</f>
        <v>4906.200000000001</v>
      </c>
    </row>
    <row r="16" spans="1:5" ht="15.75">
      <c r="A16" s="39" t="s">
        <v>147</v>
      </c>
      <c r="B16" s="30" t="s">
        <v>146</v>
      </c>
      <c r="C16" s="104">
        <f>C17</f>
        <v>483</v>
      </c>
      <c r="D16" s="104">
        <f>D17</f>
        <v>517.3</v>
      </c>
      <c r="E16" s="103">
        <f>E17</f>
        <v>554.5</v>
      </c>
    </row>
    <row r="17" spans="1:5" ht="15.75">
      <c r="A17" s="43" t="s">
        <v>145</v>
      </c>
      <c r="B17" s="28" t="s">
        <v>231</v>
      </c>
      <c r="C17" s="104">
        <v>483</v>
      </c>
      <c r="D17" s="104">
        <v>517.3</v>
      </c>
      <c r="E17" s="103">
        <v>554.5</v>
      </c>
    </row>
    <row r="18" spans="1:5" ht="47.25">
      <c r="A18" s="39" t="s">
        <v>212</v>
      </c>
      <c r="B18" s="30" t="s">
        <v>213</v>
      </c>
      <c r="C18" s="104">
        <f>C19</f>
        <v>1974.9</v>
      </c>
      <c r="D18" s="104">
        <f>D19</f>
        <v>2036.1</v>
      </c>
      <c r="E18" s="103">
        <f>E19</f>
        <v>2103.3</v>
      </c>
    </row>
    <row r="19" spans="1:5" ht="47.25">
      <c r="A19" s="43" t="s">
        <v>297</v>
      </c>
      <c r="B19" s="28" t="s">
        <v>144</v>
      </c>
      <c r="C19" s="104">
        <v>1974.9</v>
      </c>
      <c r="D19" s="104">
        <v>2036.1</v>
      </c>
      <c r="E19" s="103">
        <v>2103.3</v>
      </c>
    </row>
    <row r="20" spans="1:5" ht="15.75">
      <c r="A20" s="39" t="s">
        <v>143</v>
      </c>
      <c r="B20" s="30" t="s">
        <v>142</v>
      </c>
      <c r="C20" s="104">
        <f>C21+C22</f>
        <v>1187.8</v>
      </c>
      <c r="D20" s="104">
        <f>D21+D22</f>
        <v>1202.5</v>
      </c>
      <c r="E20" s="103">
        <f>E21+E22</f>
        <v>1217.4</v>
      </c>
    </row>
    <row r="21" spans="1:5" ht="15.75">
      <c r="A21" s="39" t="s">
        <v>232</v>
      </c>
      <c r="B21" s="30" t="s">
        <v>233</v>
      </c>
      <c r="C21" s="104">
        <v>94</v>
      </c>
      <c r="D21" s="104">
        <v>97.8</v>
      </c>
      <c r="E21" s="103">
        <v>101.7</v>
      </c>
    </row>
    <row r="22" spans="1:7" s="26" customFormat="1" ht="15.75">
      <c r="A22" s="39" t="s">
        <v>141</v>
      </c>
      <c r="B22" s="30" t="s">
        <v>234</v>
      </c>
      <c r="C22" s="104">
        <v>1093.8</v>
      </c>
      <c r="D22" s="104">
        <v>1104.7</v>
      </c>
      <c r="E22" s="103">
        <v>1115.7</v>
      </c>
      <c r="G22" s="27"/>
    </row>
    <row r="23" spans="1:5" ht="15.75">
      <c r="A23" s="43" t="s">
        <v>214</v>
      </c>
      <c r="B23" s="28" t="s">
        <v>140</v>
      </c>
      <c r="C23" s="104">
        <f>C24</f>
        <v>1</v>
      </c>
      <c r="D23" s="104">
        <f>D24</f>
        <v>1</v>
      </c>
      <c r="E23" s="103">
        <f>E24</f>
        <v>1</v>
      </c>
    </row>
    <row r="24" spans="1:9" ht="67.5" customHeight="1">
      <c r="A24" s="38" t="s">
        <v>235</v>
      </c>
      <c r="B24" s="30" t="s">
        <v>252</v>
      </c>
      <c r="C24" s="104">
        <v>1</v>
      </c>
      <c r="D24" s="104">
        <v>1</v>
      </c>
      <c r="E24" s="103">
        <v>1</v>
      </c>
      <c r="I24" s="23"/>
    </row>
    <row r="25" spans="1:5" ht="47.25">
      <c r="A25" s="39" t="s">
        <v>139</v>
      </c>
      <c r="B25" s="30" t="s">
        <v>244</v>
      </c>
      <c r="C25" s="104">
        <f>C26+C27</f>
        <v>180.8</v>
      </c>
      <c r="D25" s="104">
        <f>D26+D27</f>
        <v>180.4</v>
      </c>
      <c r="E25" s="103">
        <f>E26+E27</f>
        <v>180</v>
      </c>
    </row>
    <row r="26" spans="1:5" ht="110.25">
      <c r="A26" s="39" t="s">
        <v>236</v>
      </c>
      <c r="B26" s="30" t="s">
        <v>237</v>
      </c>
      <c r="C26" s="104">
        <v>21.9</v>
      </c>
      <c r="D26" s="104">
        <v>21.9</v>
      </c>
      <c r="E26" s="103">
        <v>21.9</v>
      </c>
    </row>
    <row r="27" spans="1:5" ht="131.25" customHeight="1">
      <c r="A27" s="41" t="s">
        <v>238</v>
      </c>
      <c r="B27" s="61" t="s">
        <v>239</v>
      </c>
      <c r="C27" s="104">
        <v>158.9</v>
      </c>
      <c r="D27" s="104">
        <v>158.5</v>
      </c>
      <c r="E27" s="103">
        <v>158.1</v>
      </c>
    </row>
    <row r="28" spans="1:5" ht="31.5">
      <c r="A28" s="39" t="s">
        <v>245</v>
      </c>
      <c r="B28" s="30" t="s">
        <v>246</v>
      </c>
      <c r="C28" s="103">
        <f>C29+C30</f>
        <v>750</v>
      </c>
      <c r="D28" s="103">
        <f>D29+D30</f>
        <v>1100</v>
      </c>
      <c r="E28" s="103">
        <f>E29+E30</f>
        <v>850</v>
      </c>
    </row>
    <row r="29" spans="1:5" ht="94.5">
      <c r="A29" s="39" t="s">
        <v>240</v>
      </c>
      <c r="B29" s="30" t="s">
        <v>241</v>
      </c>
      <c r="C29" s="104">
        <v>300</v>
      </c>
      <c r="D29" s="104">
        <v>300</v>
      </c>
      <c r="E29" s="103">
        <v>50</v>
      </c>
    </row>
    <row r="30" spans="1:5" ht="47.25">
      <c r="A30" s="39" t="s">
        <v>242</v>
      </c>
      <c r="B30" s="30" t="s">
        <v>243</v>
      </c>
      <c r="C30" s="104">
        <v>450</v>
      </c>
      <c r="D30" s="104">
        <v>800</v>
      </c>
      <c r="E30" s="103">
        <v>800</v>
      </c>
    </row>
    <row r="31" spans="1:5" ht="15.75">
      <c r="A31" s="42" t="s">
        <v>247</v>
      </c>
      <c r="B31" s="30" t="s">
        <v>248</v>
      </c>
      <c r="C31" s="104">
        <f aca="true" t="shared" si="0" ref="C31:E33">C32</f>
        <v>16007.6</v>
      </c>
      <c r="D31" s="104">
        <f t="shared" si="0"/>
        <v>5756.500000000001</v>
      </c>
      <c r="E31" s="104">
        <f t="shared" si="0"/>
        <v>6921.100000000001</v>
      </c>
    </row>
    <row r="32" spans="1:5" ht="47.25">
      <c r="A32" s="42" t="s">
        <v>138</v>
      </c>
      <c r="B32" s="30" t="s">
        <v>249</v>
      </c>
      <c r="C32" s="103">
        <f>C33+C37+C38+C43+C46+C47</f>
        <v>16007.6</v>
      </c>
      <c r="D32" s="103">
        <f>D33+D37+D38+D43+D46</f>
        <v>5756.500000000001</v>
      </c>
      <c r="E32" s="103">
        <f>E33+E37+E38+E43+E46</f>
        <v>6921.100000000001</v>
      </c>
    </row>
    <row r="33" spans="1:5" ht="31.5">
      <c r="A33" s="38" t="s">
        <v>250</v>
      </c>
      <c r="B33" s="28" t="s">
        <v>251</v>
      </c>
      <c r="C33" s="104">
        <f t="shared" si="0"/>
        <v>4711.3</v>
      </c>
      <c r="D33" s="104">
        <f t="shared" si="0"/>
        <v>4865.3</v>
      </c>
      <c r="E33" s="104">
        <f t="shared" si="0"/>
        <v>5026.200000000001</v>
      </c>
    </row>
    <row r="34" spans="1:5" ht="31.5">
      <c r="A34" s="38" t="s">
        <v>299</v>
      </c>
      <c r="B34" s="28" t="s">
        <v>253</v>
      </c>
      <c r="C34" s="104">
        <f>C36+C35</f>
        <v>4711.3</v>
      </c>
      <c r="D34" s="104">
        <f>D35+D36</f>
        <v>4865.3</v>
      </c>
      <c r="E34" s="104">
        <f>E35+E36</f>
        <v>5026.200000000001</v>
      </c>
    </row>
    <row r="35" spans="1:5" ht="47.25">
      <c r="A35" s="38" t="s">
        <v>298</v>
      </c>
      <c r="B35" s="28" t="s">
        <v>254</v>
      </c>
      <c r="C35" s="104">
        <v>3824.9</v>
      </c>
      <c r="D35" s="104">
        <v>3979.4</v>
      </c>
      <c r="E35" s="103">
        <v>4140.6</v>
      </c>
    </row>
    <row r="36" spans="1:5" ht="47.25">
      <c r="A36" s="38" t="s">
        <v>298</v>
      </c>
      <c r="B36" s="28" t="s">
        <v>255</v>
      </c>
      <c r="C36" s="104">
        <v>886.4</v>
      </c>
      <c r="D36" s="104">
        <v>885.9</v>
      </c>
      <c r="E36" s="103">
        <v>885.6</v>
      </c>
    </row>
    <row r="37" spans="1:5" ht="63">
      <c r="A37" s="38" t="s">
        <v>366</v>
      </c>
      <c r="B37" s="28" t="s">
        <v>367</v>
      </c>
      <c r="C37" s="104">
        <v>9183.2</v>
      </c>
      <c r="D37" s="104">
        <v>733.6</v>
      </c>
      <c r="E37" s="103">
        <v>1732.1</v>
      </c>
    </row>
    <row r="38" spans="1:5" ht="31.5">
      <c r="A38" s="38" t="s">
        <v>349</v>
      </c>
      <c r="B38" s="28" t="s">
        <v>358</v>
      </c>
      <c r="C38" s="104">
        <f>C39+C40+C41+C42</f>
        <v>1805.5000000000002</v>
      </c>
      <c r="D38" s="104">
        <f>D39+D40+D41+D42</f>
        <v>0</v>
      </c>
      <c r="E38" s="104">
        <f>E39+E40+E41+E42</f>
        <v>0</v>
      </c>
    </row>
    <row r="39" spans="1:5" ht="110.25">
      <c r="A39" s="38" t="s">
        <v>350</v>
      </c>
      <c r="B39" s="31" t="s">
        <v>351</v>
      </c>
      <c r="C39" s="122">
        <v>1054.9</v>
      </c>
      <c r="D39" s="122">
        <v>0</v>
      </c>
      <c r="E39" s="123">
        <v>0</v>
      </c>
    </row>
    <row r="40" spans="1:5" ht="110.25">
      <c r="A40" s="38" t="s">
        <v>350</v>
      </c>
      <c r="B40" s="31" t="s">
        <v>352</v>
      </c>
      <c r="C40" s="122">
        <v>103.9</v>
      </c>
      <c r="D40" s="122">
        <v>0</v>
      </c>
      <c r="E40" s="123">
        <v>0</v>
      </c>
    </row>
    <row r="41" spans="1:5" ht="47.25">
      <c r="A41" s="38" t="s">
        <v>350</v>
      </c>
      <c r="B41" s="31" t="s">
        <v>353</v>
      </c>
      <c r="C41" s="122">
        <v>349.7</v>
      </c>
      <c r="D41" s="122">
        <v>0</v>
      </c>
      <c r="E41" s="123">
        <v>0</v>
      </c>
    </row>
    <row r="42" spans="1:5" ht="47.25">
      <c r="A42" s="38" t="s">
        <v>350</v>
      </c>
      <c r="B42" s="31" t="s">
        <v>354</v>
      </c>
      <c r="C42" s="122">
        <v>297</v>
      </c>
      <c r="D42" s="122">
        <v>0</v>
      </c>
      <c r="E42" s="123">
        <v>0</v>
      </c>
    </row>
    <row r="43" spans="1:5" ht="31.5">
      <c r="A43" s="38" t="s">
        <v>355</v>
      </c>
      <c r="B43" s="31" t="s">
        <v>359</v>
      </c>
      <c r="C43" s="122">
        <f>C44+C45</f>
        <v>152.6</v>
      </c>
      <c r="D43" s="122">
        <f>D44+D45</f>
        <v>157.6</v>
      </c>
      <c r="E43" s="122">
        <f>E44+E45</f>
        <v>162.8</v>
      </c>
    </row>
    <row r="44" spans="1:5" ht="78.75">
      <c r="A44" s="38" t="s">
        <v>171</v>
      </c>
      <c r="B44" s="31" t="s">
        <v>356</v>
      </c>
      <c r="C44" s="122">
        <v>3.5</v>
      </c>
      <c r="D44" s="122">
        <v>3.5</v>
      </c>
      <c r="E44" s="123">
        <v>3.5</v>
      </c>
    </row>
    <row r="45" spans="1:5" ht="50.25" customHeight="1">
      <c r="A45" s="38" t="s">
        <v>170</v>
      </c>
      <c r="B45" s="31" t="s">
        <v>357</v>
      </c>
      <c r="C45" s="122">
        <v>149.1</v>
      </c>
      <c r="D45" s="122">
        <v>154.1</v>
      </c>
      <c r="E45" s="123">
        <v>159.3</v>
      </c>
    </row>
    <row r="46" spans="1:5" ht="71.25" customHeight="1">
      <c r="A46" s="38" t="s">
        <v>361</v>
      </c>
      <c r="B46" s="31" t="s">
        <v>362</v>
      </c>
      <c r="C46" s="122">
        <v>75</v>
      </c>
      <c r="D46" s="122"/>
      <c r="E46" s="123"/>
    </row>
    <row r="47" spans="1:5" ht="71.25" customHeight="1">
      <c r="A47" s="38" t="s">
        <v>361</v>
      </c>
      <c r="B47" s="127" t="s">
        <v>369</v>
      </c>
      <c r="C47" s="122">
        <v>80</v>
      </c>
      <c r="D47" s="122"/>
      <c r="E47" s="123"/>
    </row>
    <row r="48" spans="1:5" ht="15.75">
      <c r="A48" s="120"/>
      <c r="B48" s="121" t="s">
        <v>265</v>
      </c>
      <c r="C48" s="124">
        <f>C15+C32</f>
        <v>20585.1</v>
      </c>
      <c r="D48" s="124">
        <f>D15+D32</f>
        <v>10793.8</v>
      </c>
      <c r="E48" s="124">
        <f>E15+E32</f>
        <v>11827.300000000003</v>
      </c>
    </row>
  </sheetData>
  <sheetProtection/>
  <mergeCells count="11"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  <mergeCell ref="D6:E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6">
      <selection activeCell="E7" sqref="E7:F7"/>
    </sheetView>
  </sheetViews>
  <sheetFormatPr defaultColWidth="9.00390625" defaultRowHeight="12.75"/>
  <cols>
    <col min="1" max="1" width="50.375" style="58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30" t="s">
        <v>152</v>
      </c>
      <c r="B1" s="130"/>
      <c r="C1" s="130"/>
      <c r="D1" s="130"/>
      <c r="E1" s="130"/>
      <c r="F1" s="130"/>
    </row>
    <row r="2" spans="1:6" ht="15.75">
      <c r="A2" s="130" t="s">
        <v>131</v>
      </c>
      <c r="B2" s="130"/>
      <c r="C2" s="130"/>
      <c r="D2" s="130"/>
      <c r="E2" s="130"/>
      <c r="F2" s="130"/>
    </row>
    <row r="3" spans="1:6" ht="15.75">
      <c r="A3" s="130" t="s">
        <v>68</v>
      </c>
      <c r="B3" s="130"/>
      <c r="C3" s="130"/>
      <c r="D3" s="130"/>
      <c r="E3" s="130"/>
      <c r="F3" s="130"/>
    </row>
    <row r="4" spans="1:6" ht="15.75">
      <c r="A4" s="130" t="s">
        <v>113</v>
      </c>
      <c r="B4" s="130"/>
      <c r="C4" s="130"/>
      <c r="D4" s="130"/>
      <c r="E4" s="130"/>
      <c r="F4" s="130"/>
    </row>
    <row r="5" spans="1:6" ht="15.75">
      <c r="A5" s="130" t="s">
        <v>119</v>
      </c>
      <c r="B5" s="130"/>
      <c r="C5" s="130"/>
      <c r="D5" s="130"/>
      <c r="E5" s="130"/>
      <c r="F5" s="130"/>
    </row>
    <row r="6" spans="1:6" ht="15.75">
      <c r="A6" s="130" t="s">
        <v>67</v>
      </c>
      <c r="B6" s="130"/>
      <c r="C6" s="130"/>
      <c r="D6" s="130"/>
      <c r="E6" s="130"/>
      <c r="F6" s="130"/>
    </row>
    <row r="7" spans="1:6" ht="15.75">
      <c r="A7" s="68"/>
      <c r="C7" s="63"/>
      <c r="D7" s="63"/>
      <c r="E7" s="131" t="s">
        <v>372</v>
      </c>
      <c r="F7" s="132"/>
    </row>
    <row r="8" spans="1:6" ht="12.75">
      <c r="A8" s="69"/>
      <c r="B8" s="7"/>
      <c r="C8" s="7"/>
      <c r="D8" s="7"/>
      <c r="E8" s="7"/>
      <c r="F8" s="7"/>
    </row>
    <row r="9" spans="1:6" ht="12.75">
      <c r="A9" s="70"/>
      <c r="B9" s="57"/>
      <c r="C9" s="57"/>
      <c r="D9" s="57"/>
      <c r="E9" s="57"/>
      <c r="F9" s="57"/>
    </row>
    <row r="10" spans="1:6" ht="18.75">
      <c r="A10" s="137" t="s">
        <v>331</v>
      </c>
      <c r="B10" s="137"/>
      <c r="C10" s="137"/>
      <c r="D10" s="137"/>
      <c r="E10" s="137"/>
      <c r="F10" s="137"/>
    </row>
    <row r="11" spans="1:6" ht="18.75">
      <c r="A11" s="137" t="s">
        <v>333</v>
      </c>
      <c r="B11" s="137"/>
      <c r="C11" s="137"/>
      <c r="D11" s="137"/>
      <c r="E11" s="137"/>
      <c r="F11" s="137"/>
    </row>
    <row r="12" spans="1:6" ht="18.75">
      <c r="A12" s="137" t="s">
        <v>332</v>
      </c>
      <c r="B12" s="137"/>
      <c r="C12" s="137"/>
      <c r="D12" s="137"/>
      <c r="E12" s="137"/>
      <c r="F12" s="137"/>
    </row>
    <row r="13" spans="1:6" ht="15.75">
      <c r="A13" s="71"/>
      <c r="B13" s="65"/>
      <c r="C13" s="65"/>
      <c r="D13" s="65"/>
      <c r="E13" s="65"/>
      <c r="F13" s="65"/>
    </row>
    <row r="14" spans="1:6" ht="15.75">
      <c r="A14" s="139" t="s">
        <v>64</v>
      </c>
      <c r="B14" s="138" t="s">
        <v>57</v>
      </c>
      <c r="C14" s="138"/>
      <c r="D14" s="32" t="s">
        <v>220</v>
      </c>
      <c r="E14" s="32" t="s">
        <v>219</v>
      </c>
      <c r="F14" s="32" t="s">
        <v>218</v>
      </c>
    </row>
    <row r="15" spans="1:6" ht="15.75" customHeight="1">
      <c r="A15" s="140"/>
      <c r="B15" s="32" t="s">
        <v>132</v>
      </c>
      <c r="C15" s="34" t="s">
        <v>133</v>
      </c>
      <c r="D15" s="54" t="s">
        <v>340</v>
      </c>
      <c r="E15" s="54" t="s">
        <v>340</v>
      </c>
      <c r="F15" s="32" t="s">
        <v>340</v>
      </c>
    </row>
    <row r="16" spans="1:6" ht="15.75">
      <c r="A16" s="66" t="s">
        <v>103</v>
      </c>
      <c r="B16" s="75" t="s">
        <v>56</v>
      </c>
      <c r="C16" s="75"/>
      <c r="D16" s="103">
        <f>D17+D18+D19+D20</f>
        <v>4053.0927</v>
      </c>
      <c r="E16" s="103">
        <f>E17+E18+E19+E20</f>
        <v>4156.947</v>
      </c>
      <c r="F16" s="103">
        <f>F17+F18+F19+F20</f>
        <v>4176.00071</v>
      </c>
    </row>
    <row r="17" spans="1:8" ht="63">
      <c r="A17" s="28" t="s">
        <v>301</v>
      </c>
      <c r="B17" s="75"/>
      <c r="C17" s="75" t="s">
        <v>99</v>
      </c>
      <c r="D17" s="105">
        <f>'№ 9'!J19</f>
        <v>3555.0457</v>
      </c>
      <c r="E17" s="103">
        <f>'№ 9'!K19</f>
        <v>3631.4</v>
      </c>
      <c r="F17" s="103">
        <f>'№ 9'!L19</f>
        <v>3658.45371</v>
      </c>
      <c r="G17" s="23"/>
      <c r="H17" s="24"/>
    </row>
    <row r="18" spans="1:8" ht="52.5" customHeight="1">
      <c r="A18" s="28" t="s">
        <v>97</v>
      </c>
      <c r="B18" s="75"/>
      <c r="C18" s="75" t="s">
        <v>95</v>
      </c>
      <c r="D18" s="105">
        <v>186.547</v>
      </c>
      <c r="E18" s="103">
        <v>186.547</v>
      </c>
      <c r="F18" s="103">
        <v>186.547</v>
      </c>
      <c r="H18" s="24"/>
    </row>
    <row r="19" spans="1:8" ht="24" customHeight="1">
      <c r="A19" s="47" t="s">
        <v>188</v>
      </c>
      <c r="B19" s="75"/>
      <c r="C19" s="75" t="s">
        <v>163</v>
      </c>
      <c r="D19" s="105">
        <v>20</v>
      </c>
      <c r="E19" s="103">
        <v>20</v>
      </c>
      <c r="F19" s="103">
        <v>20</v>
      </c>
      <c r="G19" s="25"/>
      <c r="H19" s="24"/>
    </row>
    <row r="20" spans="1:8" ht="15.75">
      <c r="A20" s="47" t="s">
        <v>81</v>
      </c>
      <c r="B20" s="75"/>
      <c r="C20" s="75" t="s">
        <v>80</v>
      </c>
      <c r="D20" s="105">
        <f>'№ 9'!J45</f>
        <v>291.5</v>
      </c>
      <c r="E20" s="103">
        <f>'№ 9'!K45</f>
        <v>319</v>
      </c>
      <c r="F20" s="103">
        <f>'№ 9'!L45</f>
        <v>311</v>
      </c>
      <c r="H20" s="24"/>
    </row>
    <row r="21" spans="1:8" ht="15.75">
      <c r="A21" s="67" t="s">
        <v>55</v>
      </c>
      <c r="B21" s="76" t="s">
        <v>54</v>
      </c>
      <c r="C21" s="76"/>
      <c r="D21" s="105">
        <f>D22</f>
        <v>149.1</v>
      </c>
      <c r="E21" s="106">
        <f>E22</f>
        <v>154.1</v>
      </c>
      <c r="F21" s="106">
        <f>F22</f>
        <v>159.3</v>
      </c>
      <c r="H21" s="24"/>
    </row>
    <row r="22" spans="1:8" ht="15.75">
      <c r="A22" s="29" t="s">
        <v>88</v>
      </c>
      <c r="B22" s="76"/>
      <c r="C22" s="76" t="s">
        <v>86</v>
      </c>
      <c r="D22" s="105">
        <f>'№ 9'!J68</f>
        <v>149.1</v>
      </c>
      <c r="E22" s="106">
        <f>'№ 9'!K68</f>
        <v>154.1</v>
      </c>
      <c r="F22" s="106">
        <f>'№ 9'!L68</f>
        <v>159.3</v>
      </c>
      <c r="H22" s="24"/>
    </row>
    <row r="23" spans="1:8" ht="34.5" customHeight="1">
      <c r="A23" s="31" t="s">
        <v>210</v>
      </c>
      <c r="B23" s="75" t="s">
        <v>53</v>
      </c>
      <c r="C23" s="75"/>
      <c r="D23" s="105">
        <f>D24</f>
        <v>80</v>
      </c>
      <c r="E23" s="103">
        <f>E24</f>
        <v>10</v>
      </c>
      <c r="F23" s="106">
        <f>F24</f>
        <v>10</v>
      </c>
      <c r="H23" s="24"/>
    </row>
    <row r="24" spans="1:8" ht="48.75" customHeight="1">
      <c r="A24" s="31" t="s">
        <v>208</v>
      </c>
      <c r="B24" s="75"/>
      <c r="C24" s="75" t="s">
        <v>207</v>
      </c>
      <c r="D24" s="105">
        <v>80</v>
      </c>
      <c r="E24" s="103">
        <v>10</v>
      </c>
      <c r="F24" s="106">
        <v>10</v>
      </c>
      <c r="H24" s="24"/>
    </row>
    <row r="25" spans="1:8" ht="21.75" customHeight="1">
      <c r="A25" s="31" t="s">
        <v>135</v>
      </c>
      <c r="B25" s="75" t="s">
        <v>52</v>
      </c>
      <c r="C25" s="75"/>
      <c r="D25" s="105">
        <f>'№ 9'!J89</f>
        <v>11758.099999999999</v>
      </c>
      <c r="E25" s="103">
        <f>'№ 9'!K89</f>
        <v>2769.7</v>
      </c>
      <c r="F25" s="106">
        <f>'№ 9'!L89</f>
        <v>3835.4</v>
      </c>
      <c r="H25" s="24"/>
    </row>
    <row r="26" spans="1:8" ht="16.5" customHeight="1">
      <c r="A26" s="31" t="s">
        <v>44</v>
      </c>
      <c r="B26" s="75"/>
      <c r="C26" s="75" t="s">
        <v>43</v>
      </c>
      <c r="D26" s="105">
        <f>'№ 9'!J90</f>
        <v>11733.099999999999</v>
      </c>
      <c r="E26" s="103">
        <f>'№ 9'!K90</f>
        <v>2769.7</v>
      </c>
      <c r="F26" s="106">
        <f>'№ 9'!L90</f>
        <v>3835.4</v>
      </c>
      <c r="H26" s="24"/>
    </row>
    <row r="27" spans="1:8" ht="15.75">
      <c r="A27" s="47" t="s">
        <v>136</v>
      </c>
      <c r="B27" s="75" t="s">
        <v>51</v>
      </c>
      <c r="C27" s="75"/>
      <c r="D27" s="105">
        <f>D28+D29+D30</f>
        <v>2877.714</v>
      </c>
      <c r="E27" s="103">
        <f>E28+E29+E30</f>
        <v>1662.088</v>
      </c>
      <c r="F27" s="106">
        <f>F28+F29+F30</f>
        <v>1372.088</v>
      </c>
      <c r="H27" s="24"/>
    </row>
    <row r="28" spans="1:8" ht="15.75">
      <c r="A28" s="47" t="s">
        <v>83</v>
      </c>
      <c r="B28" s="75"/>
      <c r="C28" s="75" t="s">
        <v>82</v>
      </c>
      <c r="D28" s="105">
        <f>'№ 9'!J114</f>
        <v>364.5</v>
      </c>
      <c r="E28" s="103">
        <v>383</v>
      </c>
      <c r="F28" s="106">
        <v>256</v>
      </c>
      <c r="H28" s="24"/>
    </row>
    <row r="29" spans="1:9" ht="15.75">
      <c r="A29" s="47" t="s">
        <v>85</v>
      </c>
      <c r="B29" s="75"/>
      <c r="C29" s="75" t="s">
        <v>84</v>
      </c>
      <c r="D29" s="105">
        <v>25</v>
      </c>
      <c r="E29" s="103">
        <v>15</v>
      </c>
      <c r="F29" s="106">
        <v>15</v>
      </c>
      <c r="G29" s="25"/>
      <c r="H29" s="24"/>
      <c r="I29" s="21"/>
    </row>
    <row r="30" spans="1:10" ht="15.75">
      <c r="A30" s="47" t="s">
        <v>102</v>
      </c>
      <c r="B30" s="75"/>
      <c r="C30" s="75" t="s">
        <v>101</v>
      </c>
      <c r="D30" s="105">
        <f>'№ 9'!J128</f>
        <v>2488.214</v>
      </c>
      <c r="E30" s="103">
        <v>1264.088</v>
      </c>
      <c r="F30" s="106">
        <v>1101.088</v>
      </c>
      <c r="H30" s="24"/>
      <c r="I30" s="21"/>
      <c r="J30" s="21"/>
    </row>
    <row r="31" spans="1:8" ht="15.75">
      <c r="A31" s="28" t="s">
        <v>302</v>
      </c>
      <c r="B31" s="75" t="s">
        <v>50</v>
      </c>
      <c r="C31" s="75"/>
      <c r="D31" s="105">
        <f>D32</f>
        <v>1675.7</v>
      </c>
      <c r="E31" s="103">
        <f>E32</f>
        <v>1310</v>
      </c>
      <c r="F31" s="106">
        <f>F32</f>
        <v>1310</v>
      </c>
      <c r="H31" s="24"/>
    </row>
    <row r="32" spans="1:8" ht="15.75">
      <c r="A32" s="66" t="s">
        <v>42</v>
      </c>
      <c r="B32" s="75"/>
      <c r="C32" s="75" t="s">
        <v>41</v>
      </c>
      <c r="D32" s="105">
        <f>'№ 9'!J157</f>
        <v>1675.7</v>
      </c>
      <c r="E32" s="103">
        <v>1310</v>
      </c>
      <c r="F32" s="106">
        <v>1310</v>
      </c>
      <c r="H32" s="24"/>
    </row>
    <row r="33" spans="1:8" ht="15.75">
      <c r="A33" s="66" t="s">
        <v>49</v>
      </c>
      <c r="B33" s="55" t="s">
        <v>48</v>
      </c>
      <c r="C33" s="55"/>
      <c r="D33" s="111">
        <f>D34</f>
        <v>491.4</v>
      </c>
      <c r="E33" s="112">
        <f>E34</f>
        <v>484.844</v>
      </c>
      <c r="F33" s="113">
        <f>F34+F35</f>
        <v>491.147</v>
      </c>
      <c r="H33" s="24"/>
    </row>
    <row r="34" spans="1:8" ht="15.75">
      <c r="A34" s="66" t="s">
        <v>47</v>
      </c>
      <c r="B34" s="55"/>
      <c r="C34" s="55" t="s">
        <v>91</v>
      </c>
      <c r="D34" s="111">
        <f>'№ 9'!J167</f>
        <v>491.4</v>
      </c>
      <c r="E34" s="112">
        <v>484.844</v>
      </c>
      <c r="F34" s="113">
        <v>491.147</v>
      </c>
      <c r="H34" s="24"/>
    </row>
    <row r="35" spans="1:8" ht="15.75">
      <c r="A35" s="72"/>
      <c r="B35" s="56"/>
      <c r="C35" s="56"/>
      <c r="D35" s="114"/>
      <c r="E35" s="115"/>
      <c r="F35" s="113"/>
      <c r="H35" s="24"/>
    </row>
    <row r="36" spans="1:8" ht="15.75">
      <c r="A36" s="138" t="s">
        <v>195</v>
      </c>
      <c r="B36" s="138"/>
      <c r="C36" s="138"/>
      <c r="D36" s="112">
        <f>D16+D21+D23+D25+D27+D31+D33</f>
        <v>21085.1067</v>
      </c>
      <c r="E36" s="112">
        <f>E16+E21+E23+E25+E27+E31+E33</f>
        <v>10547.679</v>
      </c>
      <c r="F36" s="112">
        <f>F16+F21+F23+F25+F27+F31+F33</f>
        <v>11353.935710000002</v>
      </c>
      <c r="G36" s="25"/>
      <c r="H36" s="24"/>
    </row>
    <row r="37" spans="1:6" ht="15.75">
      <c r="A37" s="47" t="s">
        <v>196</v>
      </c>
      <c r="B37" s="33"/>
      <c r="C37" s="33"/>
      <c r="D37" s="74"/>
      <c r="E37" s="112">
        <v>246.10559</v>
      </c>
      <c r="F37" s="112">
        <v>473.3629</v>
      </c>
    </row>
    <row r="38" spans="1:6" ht="15.75">
      <c r="A38" s="47" t="s">
        <v>197</v>
      </c>
      <c r="B38" s="33"/>
      <c r="C38" s="33"/>
      <c r="D38" s="112">
        <f>D36+D37</f>
        <v>21085.1067</v>
      </c>
      <c r="E38" s="112">
        <f>E36+E37</f>
        <v>10793.78459</v>
      </c>
      <c r="F38" s="112">
        <f>F36+F37</f>
        <v>11827.298610000002</v>
      </c>
    </row>
    <row r="39" spans="1:6" ht="15.75">
      <c r="A39" s="73"/>
      <c r="B39" s="62"/>
      <c r="C39" s="62"/>
      <c r="D39" s="62"/>
      <c r="E39" s="62"/>
      <c r="F39" s="62"/>
    </row>
    <row r="40" spans="1:6" ht="15.75">
      <c r="A40" s="73"/>
      <c r="B40" s="62"/>
      <c r="C40" s="62"/>
      <c r="D40" s="62"/>
      <c r="E40" s="62"/>
      <c r="F40" s="62"/>
    </row>
    <row r="41" spans="1:6" ht="15.75">
      <c r="A41" s="73"/>
      <c r="B41" s="62"/>
      <c r="C41" s="62"/>
      <c r="D41" s="62"/>
      <c r="E41" s="62"/>
      <c r="F41" s="62"/>
    </row>
    <row r="42" spans="1:6" ht="15.75">
      <c r="A42" s="73"/>
      <c r="B42" s="62"/>
      <c r="C42" s="62"/>
      <c r="D42" s="62"/>
      <c r="E42" s="62"/>
      <c r="F42" s="62"/>
    </row>
    <row r="43" spans="1:6" ht="15.75">
      <c r="A43" s="73"/>
      <c r="B43" s="62"/>
      <c r="C43" s="62"/>
      <c r="D43" s="62"/>
      <c r="E43" s="62"/>
      <c r="F43" s="62"/>
    </row>
    <row r="44" spans="1:6" ht="15.75">
      <c r="A44" s="73"/>
      <c r="B44" s="62"/>
      <c r="C44" s="62"/>
      <c r="D44" s="62"/>
      <c r="E44" s="62"/>
      <c r="F44" s="62"/>
    </row>
    <row r="45" spans="1:6" ht="15.75">
      <c r="A45" s="73"/>
      <c r="B45" s="62"/>
      <c r="C45" s="62"/>
      <c r="D45" s="62"/>
      <c r="E45" s="62"/>
      <c r="F45" s="62"/>
    </row>
    <row r="46" spans="1:6" ht="15.75">
      <c r="A46" s="73"/>
      <c r="B46" s="62"/>
      <c r="C46" s="62"/>
      <c r="D46" s="62"/>
      <c r="E46" s="62"/>
      <c r="F46" s="62"/>
    </row>
    <row r="47" spans="1:6" ht="15.75">
      <c r="A47" s="73"/>
      <c r="B47" s="62"/>
      <c r="C47" s="62"/>
      <c r="D47" s="62"/>
      <c r="E47" s="62"/>
      <c r="F47" s="62"/>
    </row>
    <row r="48" spans="1:6" ht="15.75">
      <c r="A48" s="73"/>
      <c r="B48" s="62"/>
      <c r="C48" s="62"/>
      <c r="D48" s="62"/>
      <c r="E48" s="62"/>
      <c r="F48" s="62"/>
    </row>
    <row r="49" spans="1:6" ht="15.75">
      <c r="A49" s="73"/>
      <c r="B49" s="62"/>
      <c r="C49" s="62"/>
      <c r="D49" s="62"/>
      <c r="E49" s="62"/>
      <c r="F49" s="62"/>
    </row>
    <row r="50" spans="1:6" ht="15.75">
      <c r="A50" s="73"/>
      <c r="B50" s="62"/>
      <c r="C50" s="62"/>
      <c r="D50" s="62"/>
      <c r="E50" s="62"/>
      <c r="F50" s="62"/>
    </row>
    <row r="51" spans="1:6" ht="15.75">
      <c r="A51" s="73"/>
      <c r="B51" s="62"/>
      <c r="C51" s="62"/>
      <c r="D51" s="62"/>
      <c r="E51" s="62"/>
      <c r="F51" s="62"/>
    </row>
    <row r="52" spans="1:6" ht="15.75">
      <c r="A52" s="73"/>
      <c r="B52" s="62"/>
      <c r="C52" s="62"/>
      <c r="D52" s="62"/>
      <c r="E52" s="62"/>
      <c r="F52" s="62"/>
    </row>
    <row r="53" spans="1:6" ht="15.75">
      <c r="A53" s="73"/>
      <c r="B53" s="62"/>
      <c r="C53" s="62"/>
      <c r="D53" s="62"/>
      <c r="E53" s="62"/>
      <c r="F53" s="62"/>
    </row>
    <row r="54" spans="1:6" ht="15.75">
      <c r="A54" s="73"/>
      <c r="B54" s="62"/>
      <c r="C54" s="62"/>
      <c r="D54" s="62"/>
      <c r="E54" s="62"/>
      <c r="F54" s="62"/>
    </row>
    <row r="55" spans="1:6" ht="15.75">
      <c r="A55" s="73"/>
      <c r="B55" s="62"/>
      <c r="C55" s="62"/>
      <c r="D55" s="62"/>
      <c r="E55" s="62"/>
      <c r="F55" s="62"/>
    </row>
    <row r="56" spans="1:6" ht="15.75">
      <c r="A56" s="73"/>
      <c r="B56" s="62"/>
      <c r="C56" s="62"/>
      <c r="D56" s="62"/>
      <c r="E56" s="62"/>
      <c r="F56" s="62"/>
    </row>
    <row r="57" spans="1:6" ht="15.75">
      <c r="A57" s="73"/>
      <c r="B57" s="62"/>
      <c r="C57" s="62"/>
      <c r="D57" s="62"/>
      <c r="E57" s="62"/>
      <c r="F57" s="62"/>
    </row>
    <row r="58" spans="1:6" ht="15.75">
      <c r="A58" s="73"/>
      <c r="B58" s="62"/>
      <c r="C58" s="62"/>
      <c r="D58" s="62"/>
      <c r="E58" s="62"/>
      <c r="F58" s="62"/>
    </row>
    <row r="59" spans="1:6" ht="15.75">
      <c r="A59" s="73"/>
      <c r="B59" s="62"/>
      <c r="C59" s="62"/>
      <c r="D59" s="62"/>
      <c r="E59" s="62"/>
      <c r="F59" s="62"/>
    </row>
    <row r="60" spans="1:6" ht="15.75">
      <c r="A60" s="73"/>
      <c r="B60" s="62"/>
      <c r="C60" s="62"/>
      <c r="D60" s="62"/>
      <c r="E60" s="62"/>
      <c r="F60" s="62"/>
    </row>
    <row r="61" spans="1:6" ht="15.75">
      <c r="A61" s="73"/>
      <c r="B61" s="62"/>
      <c r="C61" s="62"/>
      <c r="D61" s="62"/>
      <c r="E61" s="62"/>
      <c r="F61" s="62"/>
    </row>
    <row r="62" spans="1:6" ht="15.75">
      <c r="A62" s="73"/>
      <c r="B62" s="62"/>
      <c r="C62" s="62"/>
      <c r="D62" s="62"/>
      <c r="E62" s="62"/>
      <c r="F62" s="62"/>
    </row>
    <row r="63" spans="1:6" ht="15.75">
      <c r="A63" s="73"/>
      <c r="B63" s="62"/>
      <c r="C63" s="62"/>
      <c r="D63" s="62"/>
      <c r="E63" s="62"/>
      <c r="F63" s="62"/>
    </row>
    <row r="64" spans="1:6" ht="15.75">
      <c r="A64" s="73"/>
      <c r="B64" s="62"/>
      <c r="C64" s="62"/>
      <c r="D64" s="62"/>
      <c r="E64" s="62"/>
      <c r="F64" s="62"/>
    </row>
    <row r="65" spans="1:6" ht="15.75">
      <c r="A65" s="73"/>
      <c r="B65" s="62"/>
      <c r="C65" s="62"/>
      <c r="D65" s="62"/>
      <c r="E65" s="62"/>
      <c r="F65" s="62"/>
    </row>
    <row r="66" spans="1:6" ht="15.75">
      <c r="A66" s="73"/>
      <c r="B66" s="62"/>
      <c r="C66" s="62"/>
      <c r="D66" s="62"/>
      <c r="E66" s="62"/>
      <c r="F66" s="62"/>
    </row>
    <row r="67" spans="1:6" ht="15.75">
      <c r="A67" s="73"/>
      <c r="B67" s="62"/>
      <c r="C67" s="62"/>
      <c r="D67" s="62"/>
      <c r="E67" s="62"/>
      <c r="F67" s="62"/>
    </row>
    <row r="68" spans="1:6" ht="15.75">
      <c r="A68" s="73"/>
      <c r="B68" s="62"/>
      <c r="C68" s="62"/>
      <c r="D68" s="62"/>
      <c r="E68" s="62"/>
      <c r="F68" s="62"/>
    </row>
    <row r="69" spans="1:6" ht="15.75">
      <c r="A69" s="73"/>
      <c r="B69" s="62"/>
      <c r="C69" s="62"/>
      <c r="D69" s="62"/>
      <c r="E69" s="62"/>
      <c r="F69" s="62"/>
    </row>
    <row r="70" spans="1:6" ht="15.75">
      <c r="A70" s="73"/>
      <c r="B70" s="62"/>
      <c r="C70" s="62"/>
      <c r="D70" s="62"/>
      <c r="E70" s="62"/>
      <c r="F70" s="62"/>
    </row>
    <row r="71" spans="1:6" ht="15.75">
      <c r="A71" s="73"/>
      <c r="B71" s="62"/>
      <c r="C71" s="62"/>
      <c r="D71" s="62"/>
      <c r="E71" s="62"/>
      <c r="F71" s="62"/>
    </row>
    <row r="72" spans="1:6" ht="15.75">
      <c r="A72" s="73"/>
      <c r="B72" s="62"/>
      <c r="C72" s="62"/>
      <c r="D72" s="62"/>
      <c r="E72" s="62"/>
      <c r="F72" s="62"/>
    </row>
    <row r="73" spans="1:6" ht="15.75">
      <c r="A73" s="73"/>
      <c r="B73" s="62"/>
      <c r="C73" s="62"/>
      <c r="D73" s="62"/>
      <c r="E73" s="62"/>
      <c r="F73" s="62"/>
    </row>
    <row r="74" spans="1:6" ht="15.75">
      <c r="A74" s="73"/>
      <c r="B74" s="62"/>
      <c r="C74" s="62"/>
      <c r="D74" s="62"/>
      <c r="E74" s="62"/>
      <c r="F74" s="62"/>
    </row>
    <row r="75" spans="1:6" ht="15.75">
      <c r="A75" s="73"/>
      <c r="B75" s="62"/>
      <c r="C75" s="62"/>
      <c r="D75" s="62"/>
      <c r="E75" s="62"/>
      <c r="F75" s="62"/>
    </row>
    <row r="76" spans="1:6" ht="15.75">
      <c r="A76" s="73"/>
      <c r="B76" s="62"/>
      <c r="C76" s="62"/>
      <c r="D76" s="62"/>
      <c r="E76" s="62"/>
      <c r="F76" s="62"/>
    </row>
    <row r="77" spans="1:6" ht="15.75">
      <c r="A77" s="73"/>
      <c r="B77" s="62"/>
      <c r="C77" s="62"/>
      <c r="D77" s="62"/>
      <c r="E77" s="62"/>
      <c r="F77" s="62"/>
    </row>
    <row r="78" spans="1:6" ht="15.75">
      <c r="A78" s="73"/>
      <c r="B78" s="62"/>
      <c r="C78" s="62"/>
      <c r="D78" s="62"/>
      <c r="E78" s="62"/>
      <c r="F78" s="62"/>
    </row>
    <row r="79" spans="1:6" ht="15.75">
      <c r="A79" s="73"/>
      <c r="B79" s="62"/>
      <c r="C79" s="62"/>
      <c r="D79" s="62"/>
      <c r="E79" s="62"/>
      <c r="F79" s="62"/>
    </row>
    <row r="80" spans="1:6" ht="15.75">
      <c r="A80" s="73"/>
      <c r="B80" s="62"/>
      <c r="C80" s="62"/>
      <c r="D80" s="62"/>
      <c r="E80" s="62"/>
      <c r="F80" s="62"/>
    </row>
    <row r="81" spans="1:6" ht="15.75">
      <c r="A81" s="73"/>
      <c r="B81" s="62"/>
      <c r="C81" s="62"/>
      <c r="D81" s="62"/>
      <c r="E81" s="62"/>
      <c r="F81" s="62"/>
    </row>
    <row r="82" spans="1:6" ht="15.75">
      <c r="A82" s="73"/>
      <c r="B82" s="62"/>
      <c r="C82" s="62"/>
      <c r="D82" s="62"/>
      <c r="E82" s="62"/>
      <c r="F82" s="62"/>
    </row>
    <row r="83" spans="1:6" ht="15.75">
      <c r="A83" s="73"/>
      <c r="B83" s="62"/>
      <c r="C83" s="62"/>
      <c r="D83" s="62"/>
      <c r="E83" s="62"/>
      <c r="F83" s="62"/>
    </row>
    <row r="84" spans="1:6" ht="15.75">
      <c r="A84" s="73"/>
      <c r="B84" s="62"/>
      <c r="C84" s="62"/>
      <c r="D84" s="62"/>
      <c r="E84" s="62"/>
      <c r="F84" s="62"/>
    </row>
    <row r="85" spans="1:6" ht="15.75">
      <c r="A85" s="73"/>
      <c r="B85" s="62"/>
      <c r="C85" s="62"/>
      <c r="D85" s="62"/>
      <c r="E85" s="62"/>
      <c r="F85" s="62"/>
    </row>
    <row r="86" spans="1:6" ht="15.75">
      <c r="A86" s="73"/>
      <c r="B86" s="62"/>
      <c r="C86" s="62"/>
      <c r="D86" s="62"/>
      <c r="E86" s="62"/>
      <c r="F86" s="62"/>
    </row>
    <row r="87" spans="1:6" ht="15.75">
      <c r="A87" s="73"/>
      <c r="B87" s="62"/>
      <c r="C87" s="62"/>
      <c r="D87" s="62"/>
      <c r="E87" s="62"/>
      <c r="F87" s="62"/>
    </row>
    <row r="88" spans="1:6" ht="15.75">
      <c r="A88" s="73"/>
      <c r="B88" s="62"/>
      <c r="C88" s="62"/>
      <c r="D88" s="62"/>
      <c r="E88" s="62"/>
      <c r="F88" s="62"/>
    </row>
    <row r="89" spans="1:6" ht="15.75">
      <c r="A89" s="73"/>
      <c r="B89" s="62"/>
      <c r="C89" s="62"/>
      <c r="D89" s="62"/>
      <c r="E89" s="62"/>
      <c r="F89" s="62"/>
    </row>
    <row r="90" spans="1:6" ht="15.75">
      <c r="A90" s="73"/>
      <c r="B90" s="62"/>
      <c r="C90" s="62"/>
      <c r="D90" s="62"/>
      <c r="E90" s="62"/>
      <c r="F90" s="62"/>
    </row>
    <row r="91" spans="1:6" ht="15.75">
      <c r="A91" s="73"/>
      <c r="B91" s="62"/>
      <c r="C91" s="62"/>
      <c r="D91" s="62"/>
      <c r="E91" s="62"/>
      <c r="F91" s="62"/>
    </row>
    <row r="92" spans="1:6" ht="15.75">
      <c r="A92" s="73"/>
      <c r="B92" s="62"/>
      <c r="C92" s="62"/>
      <c r="D92" s="62"/>
      <c r="E92" s="62"/>
      <c r="F92" s="62"/>
    </row>
    <row r="93" spans="1:6" ht="15.75">
      <c r="A93" s="73"/>
      <c r="B93" s="62"/>
      <c r="C93" s="62"/>
      <c r="D93" s="62"/>
      <c r="E93" s="62"/>
      <c r="F93" s="62"/>
    </row>
    <row r="94" spans="1:6" ht="15.75">
      <c r="A94" s="73"/>
      <c r="B94" s="62"/>
      <c r="C94" s="62"/>
      <c r="D94" s="62"/>
      <c r="E94" s="62"/>
      <c r="F94" s="62"/>
    </row>
    <row r="95" spans="1:6" ht="15.75">
      <c r="A95" s="73"/>
      <c r="B95" s="62"/>
      <c r="C95" s="62"/>
      <c r="D95" s="62"/>
      <c r="E95" s="62"/>
      <c r="F95" s="62"/>
    </row>
    <row r="96" spans="1:6" ht="15.75">
      <c r="A96" s="73"/>
      <c r="B96" s="62"/>
      <c r="C96" s="62"/>
      <c r="D96" s="62"/>
      <c r="E96" s="62"/>
      <c r="F96" s="62"/>
    </row>
    <row r="97" spans="1:6" ht="15.75">
      <c r="A97" s="73"/>
      <c r="B97" s="62"/>
      <c r="C97" s="62"/>
      <c r="D97" s="62"/>
      <c r="E97" s="62"/>
      <c r="F97" s="62"/>
    </row>
    <row r="98" spans="1:6" ht="15.75">
      <c r="A98" s="73"/>
      <c r="B98" s="62"/>
      <c r="C98" s="62"/>
      <c r="D98" s="62"/>
      <c r="E98" s="62"/>
      <c r="F98" s="62"/>
    </row>
    <row r="99" spans="1:6" ht="15.75">
      <c r="A99" s="73"/>
      <c r="B99" s="62"/>
      <c r="C99" s="62"/>
      <c r="D99" s="62"/>
      <c r="E99" s="62"/>
      <c r="F99" s="62"/>
    </row>
    <row r="100" spans="1:6" ht="15.75">
      <c r="A100" s="73"/>
      <c r="B100" s="62"/>
      <c r="C100" s="62"/>
      <c r="D100" s="62"/>
      <c r="E100" s="62"/>
      <c r="F100" s="62"/>
    </row>
    <row r="101" spans="1:6" ht="15.75">
      <c r="A101" s="73"/>
      <c r="B101" s="62"/>
      <c r="C101" s="62"/>
      <c r="D101" s="62"/>
      <c r="E101" s="62"/>
      <c r="F101" s="62"/>
    </row>
    <row r="102" spans="1:6" ht="15.75">
      <c r="A102" s="73"/>
      <c r="B102" s="62"/>
      <c r="C102" s="62"/>
      <c r="D102" s="62"/>
      <c r="E102" s="62"/>
      <c r="F102" s="62"/>
    </row>
    <row r="103" spans="1:6" ht="15.75">
      <c r="A103" s="73"/>
      <c r="B103" s="62"/>
      <c r="C103" s="62"/>
      <c r="D103" s="62"/>
      <c r="E103" s="62"/>
      <c r="F103" s="62"/>
    </row>
    <row r="104" spans="1:6" ht="15.75">
      <c r="A104" s="73"/>
      <c r="B104" s="62"/>
      <c r="C104" s="62"/>
      <c r="D104" s="62"/>
      <c r="E104" s="62"/>
      <c r="F104" s="62"/>
    </row>
    <row r="105" spans="1:6" ht="15.75">
      <c r="A105" s="73"/>
      <c r="B105" s="62"/>
      <c r="C105" s="62"/>
      <c r="D105" s="62"/>
      <c r="E105" s="62"/>
      <c r="F105" s="62"/>
    </row>
    <row r="106" spans="1:6" ht="15.75">
      <c r="A106" s="73"/>
      <c r="B106" s="62"/>
      <c r="C106" s="62"/>
      <c r="D106" s="62"/>
      <c r="E106" s="62"/>
      <c r="F106" s="62"/>
    </row>
    <row r="107" spans="1:6" ht="15.75">
      <c r="A107" s="73"/>
      <c r="B107" s="62"/>
      <c r="C107" s="62"/>
      <c r="D107" s="62"/>
      <c r="E107" s="62"/>
      <c r="F107" s="62"/>
    </row>
  </sheetData>
  <sheetProtection/>
  <mergeCells count="13">
    <mergeCell ref="A36:C36"/>
    <mergeCell ref="A10:F10"/>
    <mergeCell ref="A11:F11"/>
    <mergeCell ref="A12:F12"/>
    <mergeCell ref="B14:C14"/>
    <mergeCell ref="A14:A15"/>
    <mergeCell ref="E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0"/>
  <sheetViews>
    <sheetView view="pageLayout" workbookViewId="0" topLeftCell="A1">
      <selection activeCell="G7" sqref="G7:J7"/>
    </sheetView>
  </sheetViews>
  <sheetFormatPr defaultColWidth="9.00390625" defaultRowHeight="12.75"/>
  <cols>
    <col min="1" max="1" width="68.25390625" style="58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3"/>
      <c r="B1" s="63"/>
      <c r="C1" s="63"/>
      <c r="D1" s="63"/>
      <c r="E1" s="63"/>
      <c r="F1" s="63"/>
      <c r="G1" s="130" t="s">
        <v>153</v>
      </c>
      <c r="H1" s="130"/>
      <c r="I1" s="130"/>
      <c r="J1" s="130"/>
    </row>
    <row r="2" spans="1:10" ht="15.75">
      <c r="A2" s="73"/>
      <c r="B2" s="63"/>
      <c r="C2" s="63"/>
      <c r="D2" s="63"/>
      <c r="E2" s="63"/>
      <c r="F2" s="130" t="s">
        <v>120</v>
      </c>
      <c r="G2" s="130"/>
      <c r="H2" s="130"/>
      <c r="I2" s="130"/>
      <c r="J2" s="130"/>
    </row>
    <row r="3" spans="1:10" ht="15.75">
      <c r="A3" s="73"/>
      <c r="B3" s="63"/>
      <c r="C3" s="63"/>
      <c r="D3" s="63"/>
      <c r="E3" s="63"/>
      <c r="F3" s="130" t="s">
        <v>68</v>
      </c>
      <c r="G3" s="130"/>
      <c r="H3" s="130"/>
      <c r="I3" s="130"/>
      <c r="J3" s="130"/>
    </row>
    <row r="4" spans="1:10" ht="15.75">
      <c r="A4" s="73"/>
      <c r="B4" s="63"/>
      <c r="C4" s="63"/>
      <c r="D4" s="63"/>
      <c r="E4" s="63"/>
      <c r="F4" s="130" t="s">
        <v>113</v>
      </c>
      <c r="G4" s="130"/>
      <c r="H4" s="130"/>
      <c r="I4" s="130"/>
      <c r="J4" s="130"/>
    </row>
    <row r="5" spans="1:10" ht="15.75">
      <c r="A5" s="68"/>
      <c r="B5" s="35"/>
      <c r="C5" s="35"/>
      <c r="D5" s="35"/>
      <c r="E5" s="35"/>
      <c r="F5" s="130" t="s">
        <v>119</v>
      </c>
      <c r="G5" s="130"/>
      <c r="H5" s="130"/>
      <c r="I5" s="130"/>
      <c r="J5" s="130"/>
    </row>
    <row r="6" spans="1:10" ht="15.75">
      <c r="A6" s="73"/>
      <c r="B6" s="62"/>
      <c r="C6" s="62"/>
      <c r="D6" s="62"/>
      <c r="E6" s="62"/>
      <c r="F6" s="130" t="s">
        <v>67</v>
      </c>
      <c r="G6" s="130"/>
      <c r="H6" s="130"/>
      <c r="I6" s="130"/>
      <c r="J6" s="130"/>
    </row>
    <row r="7" spans="1:10" ht="15.75">
      <c r="A7" s="73"/>
      <c r="B7" s="62"/>
      <c r="C7" s="62"/>
      <c r="D7" s="62"/>
      <c r="E7" s="62"/>
      <c r="F7" s="35"/>
      <c r="G7" s="130" t="s">
        <v>372</v>
      </c>
      <c r="H7" s="130"/>
      <c r="I7" s="130"/>
      <c r="J7" s="130"/>
    </row>
    <row r="8" spans="1:10" ht="15.75">
      <c r="A8" s="73"/>
      <c r="B8" s="62"/>
      <c r="C8" s="62"/>
      <c r="D8" s="62"/>
      <c r="E8" s="62"/>
      <c r="F8" s="35"/>
      <c r="G8" s="35"/>
      <c r="H8" s="35"/>
      <c r="I8" s="35"/>
      <c r="J8" s="35"/>
    </row>
    <row r="9" spans="1:10" ht="15.75">
      <c r="A9" s="73"/>
      <c r="B9" s="62"/>
      <c r="C9" s="62"/>
      <c r="D9" s="62"/>
      <c r="E9" s="62"/>
      <c r="F9" s="65"/>
      <c r="G9" s="65"/>
      <c r="H9" s="65"/>
      <c r="I9" s="65"/>
      <c r="J9" s="77"/>
    </row>
    <row r="10" spans="1:10" ht="18.75">
      <c r="A10" s="137" t="s">
        <v>334</v>
      </c>
      <c r="B10" s="137"/>
      <c r="C10" s="137"/>
      <c r="D10" s="137"/>
      <c r="E10" s="137"/>
      <c r="F10" s="137"/>
      <c r="G10" s="137"/>
      <c r="H10" s="137"/>
      <c r="I10" s="137"/>
      <c r="J10" s="137"/>
    </row>
    <row r="11" spans="1:10" ht="18.75">
      <c r="A11" s="137" t="s">
        <v>335</v>
      </c>
      <c r="B11" s="137"/>
      <c r="C11" s="137"/>
      <c r="D11" s="137"/>
      <c r="E11" s="137"/>
      <c r="F11" s="137"/>
      <c r="G11" s="137"/>
      <c r="H11" s="137"/>
      <c r="I11" s="137"/>
      <c r="J11" s="137"/>
    </row>
    <row r="12" spans="1:10" ht="18.75">
      <c r="A12" s="137" t="s">
        <v>46</v>
      </c>
      <c r="B12" s="137"/>
      <c r="C12" s="137"/>
      <c r="D12" s="137"/>
      <c r="E12" s="137"/>
      <c r="F12" s="137"/>
      <c r="G12" s="137"/>
      <c r="H12" s="137"/>
      <c r="I12" s="137"/>
      <c r="J12" s="137"/>
    </row>
    <row r="13" spans="1:10" ht="18.75">
      <c r="A13" s="137" t="s">
        <v>216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0" ht="15.75">
      <c r="A14" s="85"/>
      <c r="B14" s="78"/>
      <c r="C14" s="78"/>
      <c r="D14" s="78"/>
      <c r="E14" s="78"/>
      <c r="F14" s="78"/>
      <c r="G14" s="78"/>
      <c r="H14" s="78"/>
      <c r="I14" s="78"/>
      <c r="J14" s="77"/>
    </row>
    <row r="15" spans="1:10" ht="19.5" customHeight="1">
      <c r="A15" s="142" t="s">
        <v>172</v>
      </c>
      <c r="B15" s="143" t="s">
        <v>45</v>
      </c>
      <c r="C15" s="144"/>
      <c r="D15" s="144"/>
      <c r="E15" s="145"/>
      <c r="F15" s="149" t="s">
        <v>173</v>
      </c>
      <c r="G15" s="149" t="s">
        <v>174</v>
      </c>
      <c r="H15" s="81" t="s">
        <v>194</v>
      </c>
      <c r="I15" s="43" t="s">
        <v>202</v>
      </c>
      <c r="J15" s="39" t="s">
        <v>215</v>
      </c>
    </row>
    <row r="16" spans="1:10" ht="38.25" customHeight="1">
      <c r="A16" s="142"/>
      <c r="B16" s="146"/>
      <c r="C16" s="147"/>
      <c r="D16" s="147"/>
      <c r="E16" s="148"/>
      <c r="F16" s="150"/>
      <c r="G16" s="150"/>
      <c r="H16" s="38" t="s">
        <v>340</v>
      </c>
      <c r="I16" s="38" t="s">
        <v>340</v>
      </c>
      <c r="J16" s="38" t="s">
        <v>340</v>
      </c>
    </row>
    <row r="17" spans="1:10" ht="38.25" customHeight="1">
      <c r="A17" s="36"/>
      <c r="B17" s="82"/>
      <c r="C17" s="83"/>
      <c r="D17" s="83"/>
      <c r="E17" s="84"/>
      <c r="F17" s="95"/>
      <c r="G17" s="95"/>
      <c r="H17" s="38"/>
      <c r="I17" s="38"/>
      <c r="J17" s="38"/>
    </row>
    <row r="18" spans="1:10" s="15" customFormat="1" ht="19.5" customHeight="1">
      <c r="A18" s="51" t="s">
        <v>303</v>
      </c>
      <c r="B18" s="76"/>
      <c r="C18" s="76"/>
      <c r="D18" s="76"/>
      <c r="E18" s="76"/>
      <c r="F18" s="45"/>
      <c r="G18" s="76"/>
      <c r="H18" s="105">
        <f>H19+H25+H38+H50+H89+H95+H119+H65+H77+H83</f>
        <v>21085.1067</v>
      </c>
      <c r="I18" s="105">
        <f>I19+I25+I38+I50+I89+I95+I119+I65+I77+I83</f>
        <v>10547.679</v>
      </c>
      <c r="J18" s="103">
        <f>J19+J25+J38+J50+J89+J95+J119+J65+J77+J83</f>
        <v>11353.93571</v>
      </c>
    </row>
    <row r="19" spans="1:10" ht="81.75" customHeight="1">
      <c r="A19" s="40" t="str">
        <f>'№ 9'!A129</f>
        <v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v>
      </c>
      <c r="B19" s="86" t="s">
        <v>105</v>
      </c>
      <c r="C19" s="86" t="s">
        <v>32</v>
      </c>
      <c r="D19" s="86" t="s">
        <v>106</v>
      </c>
      <c r="E19" s="86" t="s">
        <v>107</v>
      </c>
      <c r="F19" s="76"/>
      <c r="G19" s="76"/>
      <c r="H19" s="105">
        <f>H20</f>
        <v>25</v>
      </c>
      <c r="I19" s="106">
        <f aca="true" t="shared" si="0" ref="H19:J21">I20</f>
        <v>15</v>
      </c>
      <c r="J19" s="106">
        <f t="shared" si="0"/>
        <v>15</v>
      </c>
    </row>
    <row r="20" spans="1:10" ht="22.5" customHeight="1">
      <c r="A20" s="40" t="s">
        <v>258</v>
      </c>
      <c r="B20" s="86" t="s">
        <v>105</v>
      </c>
      <c r="C20" s="86" t="s">
        <v>221</v>
      </c>
      <c r="D20" s="86" t="s">
        <v>106</v>
      </c>
      <c r="E20" s="86" t="s">
        <v>107</v>
      </c>
      <c r="F20" s="76"/>
      <c r="G20" s="76"/>
      <c r="H20" s="105">
        <f t="shared" si="0"/>
        <v>25</v>
      </c>
      <c r="I20" s="106">
        <f t="shared" si="0"/>
        <v>15</v>
      </c>
      <c r="J20" s="106">
        <f t="shared" si="0"/>
        <v>15</v>
      </c>
    </row>
    <row r="21" spans="1:10" ht="49.5" customHeight="1">
      <c r="A21" s="40" t="s">
        <v>230</v>
      </c>
      <c r="B21" s="86" t="s">
        <v>105</v>
      </c>
      <c r="C21" s="86" t="s">
        <v>221</v>
      </c>
      <c r="D21" s="86" t="s">
        <v>105</v>
      </c>
      <c r="E21" s="86" t="s">
        <v>107</v>
      </c>
      <c r="F21" s="76"/>
      <c r="G21" s="76"/>
      <c r="H21" s="105">
        <f t="shared" si="0"/>
        <v>25</v>
      </c>
      <c r="I21" s="106">
        <f t="shared" si="0"/>
        <v>15</v>
      </c>
      <c r="J21" s="106">
        <f t="shared" si="0"/>
        <v>15</v>
      </c>
    </row>
    <row r="22" spans="1:10" ht="33" customHeight="1">
      <c r="A22" s="40" t="s">
        <v>304</v>
      </c>
      <c r="B22" s="86" t="s">
        <v>105</v>
      </c>
      <c r="C22" s="86" t="s">
        <v>221</v>
      </c>
      <c r="D22" s="86" t="s">
        <v>105</v>
      </c>
      <c r="E22" s="86" t="s">
        <v>205</v>
      </c>
      <c r="F22" s="76"/>
      <c r="G22" s="76"/>
      <c r="H22" s="105">
        <f>H24</f>
        <v>25</v>
      </c>
      <c r="I22" s="106">
        <f>I23</f>
        <v>15</v>
      </c>
      <c r="J22" s="106">
        <f>J23</f>
        <v>15</v>
      </c>
    </row>
    <row r="23" spans="1:10" ht="33" customHeight="1">
      <c r="A23" s="87" t="s">
        <v>256</v>
      </c>
      <c r="B23" s="86" t="s">
        <v>105</v>
      </c>
      <c r="C23" s="86" t="s">
        <v>221</v>
      </c>
      <c r="D23" s="86" t="s">
        <v>105</v>
      </c>
      <c r="E23" s="86" t="s">
        <v>205</v>
      </c>
      <c r="F23" s="88" t="s">
        <v>87</v>
      </c>
      <c r="G23" s="76"/>
      <c r="H23" s="105">
        <f>H24</f>
        <v>25</v>
      </c>
      <c r="I23" s="106">
        <f>I24</f>
        <v>15</v>
      </c>
      <c r="J23" s="106">
        <f>J24</f>
        <v>15</v>
      </c>
    </row>
    <row r="24" spans="1:10" ht="25.5" customHeight="1">
      <c r="A24" s="40" t="s">
        <v>85</v>
      </c>
      <c r="B24" s="86" t="s">
        <v>105</v>
      </c>
      <c r="C24" s="86" t="s">
        <v>221</v>
      </c>
      <c r="D24" s="86" t="s">
        <v>105</v>
      </c>
      <c r="E24" s="86" t="s">
        <v>205</v>
      </c>
      <c r="F24" s="76" t="s">
        <v>87</v>
      </c>
      <c r="G24" s="76" t="s">
        <v>84</v>
      </c>
      <c r="H24" s="105">
        <v>25</v>
      </c>
      <c r="I24" s="105">
        <v>15</v>
      </c>
      <c r="J24" s="105">
        <v>15</v>
      </c>
    </row>
    <row r="25" spans="1:10" ht="66.75" customHeight="1">
      <c r="A25" s="40" t="s">
        <v>203</v>
      </c>
      <c r="B25" s="86" t="s">
        <v>111</v>
      </c>
      <c r="C25" s="86" t="s">
        <v>175</v>
      </c>
      <c r="D25" s="86" t="s">
        <v>106</v>
      </c>
      <c r="E25" s="86" t="s">
        <v>107</v>
      </c>
      <c r="F25" s="76"/>
      <c r="G25" s="76"/>
      <c r="H25" s="105">
        <f>H26</f>
        <v>11713.099999999999</v>
      </c>
      <c r="I25" s="106">
        <f>I26</f>
        <v>2749.7</v>
      </c>
      <c r="J25" s="106">
        <f>J26</f>
        <v>3815.4</v>
      </c>
    </row>
    <row r="26" spans="1:10" ht="21.75" customHeight="1">
      <c r="A26" s="40" t="s">
        <v>229</v>
      </c>
      <c r="B26" s="86" t="s">
        <v>111</v>
      </c>
      <c r="C26" s="86" t="s">
        <v>221</v>
      </c>
      <c r="D26" s="86" t="s">
        <v>106</v>
      </c>
      <c r="E26" s="86" t="s">
        <v>107</v>
      </c>
      <c r="F26" s="76"/>
      <c r="G26" s="76"/>
      <c r="H26" s="105">
        <f>H27+H35</f>
        <v>11713.099999999999</v>
      </c>
      <c r="I26" s="105">
        <f>I27+I35</f>
        <v>2749.7</v>
      </c>
      <c r="J26" s="105">
        <f>J27+J35</f>
        <v>3815.4</v>
      </c>
    </row>
    <row r="27" spans="1:10" ht="39.75" customHeight="1">
      <c r="A27" s="40" t="s">
        <v>266</v>
      </c>
      <c r="B27" s="86" t="s">
        <v>111</v>
      </c>
      <c r="C27" s="86" t="s">
        <v>221</v>
      </c>
      <c r="D27" s="86" t="s">
        <v>105</v>
      </c>
      <c r="E27" s="86" t="s">
        <v>107</v>
      </c>
      <c r="F27" s="76"/>
      <c r="G27" s="76"/>
      <c r="H27" s="105">
        <f>H28+H31</f>
        <v>1394.8</v>
      </c>
      <c r="I27" s="106">
        <f>I28+I31</f>
        <v>1943.5</v>
      </c>
      <c r="J27" s="106">
        <f>J28+J31</f>
        <v>1912</v>
      </c>
    </row>
    <row r="28" spans="1:10" ht="36.75" customHeight="1">
      <c r="A28" s="40" t="s">
        <v>267</v>
      </c>
      <c r="B28" s="86" t="s">
        <v>111</v>
      </c>
      <c r="C28" s="86" t="s">
        <v>221</v>
      </c>
      <c r="D28" s="86" t="s">
        <v>105</v>
      </c>
      <c r="E28" s="86" t="s">
        <v>112</v>
      </c>
      <c r="F28" s="76"/>
      <c r="G28" s="76"/>
      <c r="H28" s="105">
        <f>H29</f>
        <v>1319.8</v>
      </c>
      <c r="I28" s="106">
        <f aca="true" t="shared" si="1" ref="H28:J29">I29</f>
        <v>1943.5</v>
      </c>
      <c r="J28" s="106">
        <f t="shared" si="1"/>
        <v>1912</v>
      </c>
    </row>
    <row r="29" spans="1:10" ht="31.5" customHeight="1">
      <c r="A29" s="87" t="s">
        <v>256</v>
      </c>
      <c r="B29" s="86" t="s">
        <v>111</v>
      </c>
      <c r="C29" s="86" t="s">
        <v>221</v>
      </c>
      <c r="D29" s="86" t="s">
        <v>105</v>
      </c>
      <c r="E29" s="86" t="s">
        <v>112</v>
      </c>
      <c r="F29" s="76" t="s">
        <v>87</v>
      </c>
      <c r="G29" s="76"/>
      <c r="H29" s="105">
        <f t="shared" si="1"/>
        <v>1319.8</v>
      </c>
      <c r="I29" s="106">
        <f t="shared" si="1"/>
        <v>1943.5</v>
      </c>
      <c r="J29" s="106">
        <f t="shared" si="1"/>
        <v>1912</v>
      </c>
    </row>
    <row r="30" spans="1:10" ht="26.25" customHeight="1">
      <c r="A30" s="40" t="s">
        <v>44</v>
      </c>
      <c r="B30" s="86" t="s">
        <v>111</v>
      </c>
      <c r="C30" s="86" t="s">
        <v>221</v>
      </c>
      <c r="D30" s="86" t="s">
        <v>105</v>
      </c>
      <c r="E30" s="86" t="s">
        <v>112</v>
      </c>
      <c r="F30" s="76" t="s">
        <v>87</v>
      </c>
      <c r="G30" s="76" t="s">
        <v>43</v>
      </c>
      <c r="H30" s="105">
        <v>1319.8</v>
      </c>
      <c r="I30" s="105">
        <v>1943.5</v>
      </c>
      <c r="J30" s="105">
        <v>1912</v>
      </c>
    </row>
    <row r="31" spans="1:10" ht="38.25" customHeight="1">
      <c r="A31" s="50" t="s">
        <v>365</v>
      </c>
      <c r="B31" s="86" t="s">
        <v>111</v>
      </c>
      <c r="C31" s="86" t="s">
        <v>221</v>
      </c>
      <c r="D31" s="86" t="s">
        <v>105</v>
      </c>
      <c r="E31" s="76" t="s">
        <v>364</v>
      </c>
      <c r="F31" s="76"/>
      <c r="G31" s="76"/>
      <c r="H31" s="105">
        <f aca="true" t="shared" si="2" ref="H31:J32">H32</f>
        <v>75</v>
      </c>
      <c r="I31" s="106">
        <f t="shared" si="2"/>
        <v>0</v>
      </c>
      <c r="J31" s="106">
        <f t="shared" si="2"/>
        <v>0</v>
      </c>
    </row>
    <row r="32" spans="1:10" ht="42" customHeight="1">
      <c r="A32" s="87" t="s">
        <v>256</v>
      </c>
      <c r="B32" s="76" t="s">
        <v>111</v>
      </c>
      <c r="C32" s="76" t="s">
        <v>221</v>
      </c>
      <c r="D32" s="76" t="s">
        <v>105</v>
      </c>
      <c r="E32" s="76" t="s">
        <v>364</v>
      </c>
      <c r="F32" s="76" t="s">
        <v>87</v>
      </c>
      <c r="G32" s="89"/>
      <c r="H32" s="105">
        <f t="shared" si="2"/>
        <v>75</v>
      </c>
      <c r="I32" s="106">
        <v>0</v>
      </c>
      <c r="J32" s="106">
        <v>0</v>
      </c>
    </row>
    <row r="33" spans="1:10" ht="18.75" customHeight="1">
      <c r="A33" s="40" t="s">
        <v>44</v>
      </c>
      <c r="B33" s="86" t="s">
        <v>111</v>
      </c>
      <c r="C33" s="86" t="s">
        <v>221</v>
      </c>
      <c r="D33" s="86" t="s">
        <v>105</v>
      </c>
      <c r="E33" s="86" t="s">
        <v>364</v>
      </c>
      <c r="F33" s="76" t="s">
        <v>87</v>
      </c>
      <c r="G33" s="76" t="s">
        <v>43</v>
      </c>
      <c r="H33" s="105">
        <v>75</v>
      </c>
      <c r="I33" s="105">
        <v>0</v>
      </c>
      <c r="J33" s="105">
        <v>0</v>
      </c>
    </row>
    <row r="34" spans="1:10" ht="53.25" customHeight="1">
      <c r="A34" s="40" t="s">
        <v>222</v>
      </c>
      <c r="B34" s="86" t="s">
        <v>111</v>
      </c>
      <c r="C34" s="86" t="s">
        <v>221</v>
      </c>
      <c r="D34" s="86" t="s">
        <v>111</v>
      </c>
      <c r="E34" s="86" t="s">
        <v>107</v>
      </c>
      <c r="F34" s="76"/>
      <c r="G34" s="76"/>
      <c r="H34" s="105">
        <f aca="true" t="shared" si="3" ref="H34:J35">H35</f>
        <v>10318.3</v>
      </c>
      <c r="I34" s="105">
        <f t="shared" si="3"/>
        <v>806.2</v>
      </c>
      <c r="J34" s="105">
        <f t="shared" si="3"/>
        <v>1903.4</v>
      </c>
    </row>
    <row r="35" spans="1:10" ht="47.25" customHeight="1">
      <c r="A35" s="40" t="s">
        <v>268</v>
      </c>
      <c r="B35" s="86" t="s">
        <v>111</v>
      </c>
      <c r="C35" s="86" t="s">
        <v>221</v>
      </c>
      <c r="D35" s="86" t="s">
        <v>111</v>
      </c>
      <c r="E35" s="86" t="s">
        <v>368</v>
      </c>
      <c r="F35" s="76"/>
      <c r="G35" s="76"/>
      <c r="H35" s="105">
        <f t="shared" si="3"/>
        <v>10318.3</v>
      </c>
      <c r="I35" s="105">
        <f t="shared" si="3"/>
        <v>806.2</v>
      </c>
      <c r="J35" s="105">
        <f t="shared" si="3"/>
        <v>1903.4</v>
      </c>
    </row>
    <row r="36" spans="1:10" ht="36" customHeight="1">
      <c r="A36" s="87" t="s">
        <v>256</v>
      </c>
      <c r="B36" s="86" t="s">
        <v>111</v>
      </c>
      <c r="C36" s="86" t="s">
        <v>221</v>
      </c>
      <c r="D36" s="86" t="s">
        <v>111</v>
      </c>
      <c r="E36" s="86" t="s">
        <v>368</v>
      </c>
      <c r="F36" s="76" t="s">
        <v>87</v>
      </c>
      <c r="G36" s="76"/>
      <c r="H36" s="105">
        <f>H37</f>
        <v>10318.3</v>
      </c>
      <c r="I36" s="105">
        <f>I37</f>
        <v>806.2</v>
      </c>
      <c r="J36" s="105">
        <f>J37</f>
        <v>1903.4</v>
      </c>
    </row>
    <row r="37" spans="1:10" ht="24" customHeight="1">
      <c r="A37" s="40" t="s">
        <v>44</v>
      </c>
      <c r="B37" s="86" t="s">
        <v>111</v>
      </c>
      <c r="C37" s="86" t="s">
        <v>221</v>
      </c>
      <c r="D37" s="86" t="s">
        <v>111</v>
      </c>
      <c r="E37" s="86" t="s">
        <v>368</v>
      </c>
      <c r="F37" s="76" t="s">
        <v>87</v>
      </c>
      <c r="G37" s="76" t="s">
        <v>43</v>
      </c>
      <c r="H37" s="105">
        <v>10318.3</v>
      </c>
      <c r="I37" s="105">
        <v>806.2</v>
      </c>
      <c r="J37" s="105">
        <v>1903.4</v>
      </c>
    </row>
    <row r="38" spans="1:10" ht="67.5" customHeight="1">
      <c r="A38" s="40" t="s">
        <v>182</v>
      </c>
      <c r="B38" s="75" t="s">
        <v>118</v>
      </c>
      <c r="C38" s="75" t="s">
        <v>32</v>
      </c>
      <c r="D38" s="75" t="s">
        <v>106</v>
      </c>
      <c r="E38" s="75" t="s">
        <v>107</v>
      </c>
      <c r="F38" s="75"/>
      <c r="G38" s="75"/>
      <c r="H38" s="105">
        <f>H39</f>
        <v>1675.7</v>
      </c>
      <c r="I38" s="106">
        <f aca="true" t="shared" si="4" ref="H38:J39">I39</f>
        <v>1310</v>
      </c>
      <c r="J38" s="106">
        <f t="shared" si="4"/>
        <v>1310</v>
      </c>
    </row>
    <row r="39" spans="1:10" ht="26.25" customHeight="1">
      <c r="A39" s="40" t="s">
        <v>269</v>
      </c>
      <c r="B39" s="75" t="s">
        <v>118</v>
      </c>
      <c r="C39" s="75" t="s">
        <v>221</v>
      </c>
      <c r="D39" s="75" t="s">
        <v>106</v>
      </c>
      <c r="E39" s="75" t="s">
        <v>107</v>
      </c>
      <c r="F39" s="75"/>
      <c r="G39" s="75"/>
      <c r="H39" s="105">
        <f t="shared" si="4"/>
        <v>1675.7</v>
      </c>
      <c r="I39" s="106">
        <f t="shared" si="4"/>
        <v>1310</v>
      </c>
      <c r="J39" s="106">
        <f t="shared" si="4"/>
        <v>1310</v>
      </c>
    </row>
    <row r="40" spans="1:10" ht="36" customHeight="1">
      <c r="A40" s="40" t="s">
        <v>270</v>
      </c>
      <c r="B40" s="75" t="s">
        <v>118</v>
      </c>
      <c r="C40" s="75" t="s">
        <v>221</v>
      </c>
      <c r="D40" s="75" t="s">
        <v>105</v>
      </c>
      <c r="E40" s="75" t="s">
        <v>107</v>
      </c>
      <c r="F40" s="75"/>
      <c r="G40" s="75"/>
      <c r="H40" s="105">
        <f>H41+H44+H47</f>
        <v>1675.7</v>
      </c>
      <c r="I40" s="106">
        <f>I41+I44</f>
        <v>1310</v>
      </c>
      <c r="J40" s="106">
        <f>J41+J44</f>
        <v>1310</v>
      </c>
    </row>
    <row r="41" spans="1:10" ht="31.5" customHeight="1">
      <c r="A41" s="40" t="s">
        <v>305</v>
      </c>
      <c r="B41" s="86" t="s">
        <v>118</v>
      </c>
      <c r="C41" s="86" t="s">
        <v>221</v>
      </c>
      <c r="D41" s="86" t="s">
        <v>105</v>
      </c>
      <c r="E41" s="86" t="s">
        <v>114</v>
      </c>
      <c r="F41" s="76"/>
      <c r="G41" s="76"/>
      <c r="H41" s="105">
        <f aca="true" t="shared" si="5" ref="H41:J42">H42</f>
        <v>850</v>
      </c>
      <c r="I41" s="106">
        <f t="shared" si="5"/>
        <v>935</v>
      </c>
      <c r="J41" s="106">
        <f t="shared" si="5"/>
        <v>935</v>
      </c>
    </row>
    <row r="42" spans="1:10" ht="24" customHeight="1">
      <c r="A42" s="87" t="s">
        <v>257</v>
      </c>
      <c r="B42" s="86" t="s">
        <v>118</v>
      </c>
      <c r="C42" s="86" t="s">
        <v>221</v>
      </c>
      <c r="D42" s="86" t="s">
        <v>105</v>
      </c>
      <c r="E42" s="86" t="s">
        <v>114</v>
      </c>
      <c r="F42" s="76" t="s">
        <v>176</v>
      </c>
      <c r="G42" s="76"/>
      <c r="H42" s="105">
        <f t="shared" si="5"/>
        <v>850</v>
      </c>
      <c r="I42" s="106">
        <f t="shared" si="5"/>
        <v>935</v>
      </c>
      <c r="J42" s="106">
        <f t="shared" si="5"/>
        <v>935</v>
      </c>
    </row>
    <row r="43" spans="1:10" ht="21" customHeight="1">
      <c r="A43" s="40" t="s">
        <v>42</v>
      </c>
      <c r="B43" s="86" t="s">
        <v>118</v>
      </c>
      <c r="C43" s="86" t="s">
        <v>221</v>
      </c>
      <c r="D43" s="86" t="s">
        <v>105</v>
      </c>
      <c r="E43" s="86" t="s">
        <v>114</v>
      </c>
      <c r="F43" s="76" t="s">
        <v>176</v>
      </c>
      <c r="G43" s="76" t="s">
        <v>41</v>
      </c>
      <c r="H43" s="105">
        <v>850</v>
      </c>
      <c r="I43" s="105">
        <v>935</v>
      </c>
      <c r="J43" s="106">
        <v>935</v>
      </c>
    </row>
    <row r="44" spans="1:10" ht="98.25" customHeight="1">
      <c r="A44" s="87" t="s">
        <v>306</v>
      </c>
      <c r="B44" s="86" t="s">
        <v>118</v>
      </c>
      <c r="C44" s="86" t="s">
        <v>221</v>
      </c>
      <c r="D44" s="86" t="s">
        <v>105</v>
      </c>
      <c r="E44" s="86" t="s">
        <v>160</v>
      </c>
      <c r="F44" s="76"/>
      <c r="G44" s="76"/>
      <c r="H44" s="105">
        <f aca="true" t="shared" si="6" ref="H44:J45">H45</f>
        <v>699.4</v>
      </c>
      <c r="I44" s="106">
        <f t="shared" si="6"/>
        <v>375</v>
      </c>
      <c r="J44" s="106">
        <f t="shared" si="6"/>
        <v>375</v>
      </c>
    </row>
    <row r="45" spans="1:10" ht="24.75" customHeight="1">
      <c r="A45" s="87" t="s">
        <v>257</v>
      </c>
      <c r="B45" s="86" t="s">
        <v>118</v>
      </c>
      <c r="C45" s="86" t="s">
        <v>221</v>
      </c>
      <c r="D45" s="86" t="s">
        <v>105</v>
      </c>
      <c r="E45" s="86" t="s">
        <v>160</v>
      </c>
      <c r="F45" s="76" t="s">
        <v>176</v>
      </c>
      <c r="G45" s="76"/>
      <c r="H45" s="105">
        <f t="shared" si="6"/>
        <v>699.4</v>
      </c>
      <c r="I45" s="106">
        <f t="shared" si="6"/>
        <v>375</v>
      </c>
      <c r="J45" s="106">
        <f t="shared" si="6"/>
        <v>375</v>
      </c>
    </row>
    <row r="46" spans="1:10" ht="19.5" customHeight="1">
      <c r="A46" s="40" t="s">
        <v>42</v>
      </c>
      <c r="B46" s="86" t="s">
        <v>118</v>
      </c>
      <c r="C46" s="86" t="s">
        <v>221</v>
      </c>
      <c r="D46" s="86" t="s">
        <v>105</v>
      </c>
      <c r="E46" s="86" t="s">
        <v>160</v>
      </c>
      <c r="F46" s="76" t="s">
        <v>176</v>
      </c>
      <c r="G46" s="76" t="s">
        <v>41</v>
      </c>
      <c r="H46" s="105">
        <f>'№ 9'!J164</f>
        <v>699.4</v>
      </c>
      <c r="I46" s="105">
        <v>375</v>
      </c>
      <c r="J46" s="105">
        <v>375</v>
      </c>
    </row>
    <row r="47" spans="1:10" ht="33.75" customHeight="1">
      <c r="A47" s="87" t="s">
        <v>307</v>
      </c>
      <c r="B47" s="86" t="s">
        <v>118</v>
      </c>
      <c r="C47" s="86" t="s">
        <v>221</v>
      </c>
      <c r="D47" s="86" t="s">
        <v>105</v>
      </c>
      <c r="E47" s="86" t="s">
        <v>200</v>
      </c>
      <c r="F47" s="76"/>
      <c r="G47" s="76"/>
      <c r="H47" s="105">
        <f aca="true" t="shared" si="7" ref="H47:J48">H48</f>
        <v>126.3</v>
      </c>
      <c r="I47" s="105">
        <f t="shared" si="7"/>
        <v>0</v>
      </c>
      <c r="J47" s="105">
        <f t="shared" si="7"/>
        <v>0</v>
      </c>
    </row>
    <row r="48" spans="1:10" ht="27" customHeight="1">
      <c r="A48" s="87" t="s">
        <v>257</v>
      </c>
      <c r="B48" s="86" t="s">
        <v>118</v>
      </c>
      <c r="C48" s="86" t="s">
        <v>221</v>
      </c>
      <c r="D48" s="86" t="s">
        <v>105</v>
      </c>
      <c r="E48" s="86" t="s">
        <v>200</v>
      </c>
      <c r="F48" s="88" t="s">
        <v>176</v>
      </c>
      <c r="G48" s="76"/>
      <c r="H48" s="105">
        <f t="shared" si="7"/>
        <v>126.3</v>
      </c>
      <c r="I48" s="105">
        <f t="shared" si="7"/>
        <v>0</v>
      </c>
      <c r="J48" s="105">
        <f t="shared" si="7"/>
        <v>0</v>
      </c>
    </row>
    <row r="49" spans="1:10" ht="24.75" customHeight="1">
      <c r="A49" s="40" t="s">
        <v>42</v>
      </c>
      <c r="B49" s="86" t="s">
        <v>118</v>
      </c>
      <c r="C49" s="86" t="s">
        <v>221</v>
      </c>
      <c r="D49" s="86" t="s">
        <v>105</v>
      </c>
      <c r="E49" s="86" t="s">
        <v>200</v>
      </c>
      <c r="F49" s="76" t="s">
        <v>176</v>
      </c>
      <c r="G49" s="76" t="s">
        <v>41</v>
      </c>
      <c r="H49" s="105">
        <f>'№ 9'!J166</f>
        <v>126.3</v>
      </c>
      <c r="I49" s="105">
        <v>0</v>
      </c>
      <c r="J49" s="105">
        <v>0</v>
      </c>
    </row>
    <row r="50" spans="1:10" ht="71.25" customHeight="1">
      <c r="A50" s="40" t="s">
        <v>308</v>
      </c>
      <c r="B50" s="86" t="s">
        <v>115</v>
      </c>
      <c r="C50" s="86" t="s">
        <v>32</v>
      </c>
      <c r="D50" s="86" t="s">
        <v>106</v>
      </c>
      <c r="E50" s="86" t="s">
        <v>107</v>
      </c>
      <c r="F50" s="76"/>
      <c r="G50" s="76"/>
      <c r="H50" s="105">
        <f>H51+H60</f>
        <v>100</v>
      </c>
      <c r="I50" s="106">
        <f>I51+I60</f>
        <v>20</v>
      </c>
      <c r="J50" s="106">
        <f>J51+J60</f>
        <v>20</v>
      </c>
    </row>
    <row r="51" spans="1:10" ht="32.25" customHeight="1">
      <c r="A51" s="129" t="s">
        <v>229</v>
      </c>
      <c r="B51" s="76" t="s">
        <v>115</v>
      </c>
      <c r="C51" s="76" t="s">
        <v>221</v>
      </c>
      <c r="D51" s="76" t="s">
        <v>106</v>
      </c>
      <c r="E51" s="76" t="s">
        <v>107</v>
      </c>
      <c r="F51" s="76"/>
      <c r="G51" s="76"/>
      <c r="H51" s="106">
        <f>H53+H56</f>
        <v>80</v>
      </c>
      <c r="I51" s="106">
        <f>I53+I56</f>
        <v>0</v>
      </c>
      <c r="J51" s="106">
        <f>J53+J56</f>
        <v>0</v>
      </c>
    </row>
    <row r="52" spans="1:10" ht="30.75" customHeight="1">
      <c r="A52" s="40" t="s">
        <v>309</v>
      </c>
      <c r="B52" s="76" t="s">
        <v>115</v>
      </c>
      <c r="C52" s="76" t="s">
        <v>221</v>
      </c>
      <c r="D52" s="76" t="s">
        <v>105</v>
      </c>
      <c r="E52" s="76" t="s">
        <v>107</v>
      </c>
      <c r="F52" s="76"/>
      <c r="G52" s="76"/>
      <c r="H52" s="106">
        <f>H53</f>
        <v>80</v>
      </c>
      <c r="I52" s="106">
        <f>I53</f>
        <v>0</v>
      </c>
      <c r="J52" s="106">
        <f>J53</f>
        <v>0</v>
      </c>
    </row>
    <row r="53" spans="1:10" ht="33.75" customHeight="1">
      <c r="A53" s="40" t="s">
        <v>271</v>
      </c>
      <c r="B53" s="76" t="s">
        <v>115</v>
      </c>
      <c r="C53" s="76" t="s">
        <v>221</v>
      </c>
      <c r="D53" s="76" t="s">
        <v>105</v>
      </c>
      <c r="E53" s="76" t="s">
        <v>123</v>
      </c>
      <c r="F53" s="76"/>
      <c r="G53" s="76"/>
      <c r="H53" s="106">
        <f aca="true" t="shared" si="8" ref="H53:J54">H54</f>
        <v>80</v>
      </c>
      <c r="I53" s="106">
        <f t="shared" si="8"/>
        <v>0</v>
      </c>
      <c r="J53" s="106">
        <f t="shared" si="8"/>
        <v>0</v>
      </c>
    </row>
    <row r="54" spans="1:10" ht="34.5" customHeight="1">
      <c r="A54" s="40" t="s">
        <v>256</v>
      </c>
      <c r="B54" s="76" t="s">
        <v>115</v>
      </c>
      <c r="C54" s="76" t="s">
        <v>221</v>
      </c>
      <c r="D54" s="76" t="s">
        <v>105</v>
      </c>
      <c r="E54" s="76" t="s">
        <v>123</v>
      </c>
      <c r="F54" s="76" t="s">
        <v>87</v>
      </c>
      <c r="G54" s="76"/>
      <c r="H54" s="106">
        <f t="shared" si="8"/>
        <v>80</v>
      </c>
      <c r="I54" s="106">
        <f t="shared" si="8"/>
        <v>0</v>
      </c>
      <c r="J54" s="106">
        <f t="shared" si="8"/>
        <v>0</v>
      </c>
    </row>
    <row r="55" spans="1:10" ht="34.5" customHeight="1">
      <c r="A55" s="40" t="s">
        <v>208</v>
      </c>
      <c r="B55" s="76" t="s">
        <v>115</v>
      </c>
      <c r="C55" s="76" t="s">
        <v>221</v>
      </c>
      <c r="D55" s="76" t="s">
        <v>105</v>
      </c>
      <c r="E55" s="76" t="s">
        <v>123</v>
      </c>
      <c r="F55" s="76" t="s">
        <v>87</v>
      </c>
      <c r="G55" s="76" t="s">
        <v>207</v>
      </c>
      <c r="H55" s="106">
        <v>80</v>
      </c>
      <c r="I55" s="106">
        <v>0</v>
      </c>
      <c r="J55" s="106">
        <v>0</v>
      </c>
    </row>
    <row r="56" spans="1:10" ht="35.25" customHeight="1">
      <c r="A56" s="40" t="s">
        <v>226</v>
      </c>
      <c r="B56" s="76" t="s">
        <v>115</v>
      </c>
      <c r="C56" s="76" t="s">
        <v>221</v>
      </c>
      <c r="D56" s="76" t="s">
        <v>111</v>
      </c>
      <c r="E56" s="76" t="s">
        <v>107</v>
      </c>
      <c r="F56" s="76"/>
      <c r="G56" s="76"/>
      <c r="H56" s="106">
        <f>H58</f>
        <v>0</v>
      </c>
      <c r="I56" s="106">
        <f>I58</f>
        <v>0</v>
      </c>
      <c r="J56" s="106">
        <f>J58</f>
        <v>0</v>
      </c>
    </row>
    <row r="57" spans="1:10" ht="39" customHeight="1">
      <c r="A57" s="40" t="s">
        <v>371</v>
      </c>
      <c r="B57" s="76" t="s">
        <v>115</v>
      </c>
      <c r="C57" s="76" t="s">
        <v>221</v>
      </c>
      <c r="D57" s="76" t="s">
        <v>111</v>
      </c>
      <c r="E57" s="76" t="s">
        <v>124</v>
      </c>
      <c r="F57" s="76"/>
      <c r="G57" s="76"/>
      <c r="H57" s="106">
        <f aca="true" t="shared" si="9" ref="H57:J58">H58</f>
        <v>0</v>
      </c>
      <c r="I57" s="106">
        <f t="shared" si="9"/>
        <v>0</v>
      </c>
      <c r="J57" s="106">
        <f t="shared" si="9"/>
        <v>0</v>
      </c>
    </row>
    <row r="58" spans="1:10" ht="34.5" customHeight="1">
      <c r="A58" s="40" t="s">
        <v>256</v>
      </c>
      <c r="B58" s="76" t="s">
        <v>115</v>
      </c>
      <c r="C58" s="76" t="s">
        <v>221</v>
      </c>
      <c r="D58" s="76" t="s">
        <v>111</v>
      </c>
      <c r="E58" s="76" t="s">
        <v>124</v>
      </c>
      <c r="F58" s="76" t="s">
        <v>87</v>
      </c>
      <c r="G58" s="76"/>
      <c r="H58" s="106">
        <f t="shared" si="9"/>
        <v>0</v>
      </c>
      <c r="I58" s="106">
        <f t="shared" si="9"/>
        <v>0</v>
      </c>
      <c r="J58" s="106">
        <f t="shared" si="9"/>
        <v>0</v>
      </c>
    </row>
    <row r="59" spans="1:10" ht="27.75" customHeight="1">
      <c r="A59" s="40" t="s">
        <v>208</v>
      </c>
      <c r="B59" s="76" t="s">
        <v>115</v>
      </c>
      <c r="C59" s="76" t="s">
        <v>221</v>
      </c>
      <c r="D59" s="76" t="s">
        <v>111</v>
      </c>
      <c r="E59" s="76" t="s">
        <v>124</v>
      </c>
      <c r="F59" s="76" t="s">
        <v>87</v>
      </c>
      <c r="G59" s="76" t="s">
        <v>207</v>
      </c>
      <c r="H59" s="106">
        <v>0</v>
      </c>
      <c r="I59" s="106">
        <v>0</v>
      </c>
      <c r="J59" s="106">
        <v>0</v>
      </c>
    </row>
    <row r="60" spans="1:10" ht="24" customHeight="1">
      <c r="A60" s="40" t="s">
        <v>229</v>
      </c>
      <c r="B60" s="86" t="s">
        <v>115</v>
      </c>
      <c r="C60" s="86" t="s">
        <v>221</v>
      </c>
      <c r="D60" s="86" t="s">
        <v>106</v>
      </c>
      <c r="E60" s="86" t="s">
        <v>107</v>
      </c>
      <c r="F60" s="76"/>
      <c r="G60" s="76"/>
      <c r="H60" s="105">
        <f aca="true" t="shared" si="10" ref="H60:J63">H61</f>
        <v>20</v>
      </c>
      <c r="I60" s="106">
        <f t="shared" si="10"/>
        <v>20</v>
      </c>
      <c r="J60" s="106">
        <f t="shared" si="10"/>
        <v>20</v>
      </c>
    </row>
    <row r="61" spans="1:10" ht="32.25" customHeight="1">
      <c r="A61" s="40" t="s">
        <v>310</v>
      </c>
      <c r="B61" s="86" t="s">
        <v>115</v>
      </c>
      <c r="C61" s="86" t="s">
        <v>221</v>
      </c>
      <c r="D61" s="86" t="s">
        <v>105</v>
      </c>
      <c r="E61" s="86" t="s">
        <v>107</v>
      </c>
      <c r="F61" s="76"/>
      <c r="G61" s="76"/>
      <c r="H61" s="105">
        <f t="shared" si="10"/>
        <v>20</v>
      </c>
      <c r="I61" s="106">
        <f t="shared" si="10"/>
        <v>20</v>
      </c>
      <c r="J61" s="106">
        <f t="shared" si="10"/>
        <v>20</v>
      </c>
    </row>
    <row r="62" spans="1:10" ht="38.25" customHeight="1">
      <c r="A62" s="40" t="s">
        <v>311</v>
      </c>
      <c r="B62" s="86" t="s">
        <v>115</v>
      </c>
      <c r="C62" s="86" t="s">
        <v>221</v>
      </c>
      <c r="D62" s="86" t="s">
        <v>105</v>
      </c>
      <c r="E62" s="86" t="s">
        <v>0</v>
      </c>
      <c r="F62" s="76"/>
      <c r="G62" s="76"/>
      <c r="H62" s="105">
        <f t="shared" si="10"/>
        <v>20</v>
      </c>
      <c r="I62" s="106">
        <f t="shared" si="10"/>
        <v>20</v>
      </c>
      <c r="J62" s="106">
        <f t="shared" si="10"/>
        <v>20</v>
      </c>
    </row>
    <row r="63" spans="1:10" ht="37.5" customHeight="1">
      <c r="A63" s="87" t="s">
        <v>256</v>
      </c>
      <c r="B63" s="86" t="s">
        <v>115</v>
      </c>
      <c r="C63" s="86" t="s">
        <v>221</v>
      </c>
      <c r="D63" s="86" t="s">
        <v>105</v>
      </c>
      <c r="E63" s="86" t="s">
        <v>0</v>
      </c>
      <c r="F63" s="76" t="s">
        <v>87</v>
      </c>
      <c r="G63" s="76"/>
      <c r="H63" s="105">
        <f t="shared" si="10"/>
        <v>20</v>
      </c>
      <c r="I63" s="106">
        <f t="shared" si="10"/>
        <v>20</v>
      </c>
      <c r="J63" s="106">
        <f t="shared" si="10"/>
        <v>20</v>
      </c>
    </row>
    <row r="64" spans="1:10" ht="24.75" customHeight="1">
      <c r="A64" s="40" t="s">
        <v>44</v>
      </c>
      <c r="B64" s="86" t="s">
        <v>115</v>
      </c>
      <c r="C64" s="86" t="s">
        <v>221</v>
      </c>
      <c r="D64" s="86" t="s">
        <v>105</v>
      </c>
      <c r="E64" s="86" t="s">
        <v>0</v>
      </c>
      <c r="F64" s="39">
        <v>240</v>
      </c>
      <c r="G64" s="76" t="s">
        <v>43</v>
      </c>
      <c r="H64" s="105">
        <v>20</v>
      </c>
      <c r="I64" s="105">
        <v>20</v>
      </c>
      <c r="J64" s="105">
        <v>20</v>
      </c>
    </row>
    <row r="65" spans="1:10" ht="64.5" customHeight="1">
      <c r="A65" s="46" t="s">
        <v>312</v>
      </c>
      <c r="B65" s="76" t="s">
        <v>117</v>
      </c>
      <c r="C65" s="76" t="s">
        <v>32</v>
      </c>
      <c r="D65" s="76" t="s">
        <v>106</v>
      </c>
      <c r="E65" s="76" t="s">
        <v>107</v>
      </c>
      <c r="F65" s="76"/>
      <c r="G65" s="76"/>
      <c r="H65" s="105">
        <f>H66</f>
        <v>1173.214</v>
      </c>
      <c r="I65" s="106">
        <f>I66</f>
        <v>1249.088</v>
      </c>
      <c r="J65" s="106">
        <f>J66</f>
        <v>1095.088</v>
      </c>
    </row>
    <row r="66" spans="1:10" ht="24.75" customHeight="1">
      <c r="A66" s="46" t="s">
        <v>229</v>
      </c>
      <c r="B66" s="76" t="s">
        <v>117</v>
      </c>
      <c r="C66" s="76" t="s">
        <v>221</v>
      </c>
      <c r="D66" s="76" t="s">
        <v>106</v>
      </c>
      <c r="E66" s="76" t="s">
        <v>107</v>
      </c>
      <c r="F66" s="76"/>
      <c r="G66" s="76"/>
      <c r="H66" s="106">
        <f>H67+H73</f>
        <v>1173.214</v>
      </c>
      <c r="I66" s="106">
        <f>I67+I73</f>
        <v>1249.088</v>
      </c>
      <c r="J66" s="106">
        <f>J67+J73</f>
        <v>1095.088</v>
      </c>
    </row>
    <row r="67" spans="1:10" ht="40.5" customHeight="1">
      <c r="A67" s="46" t="s">
        <v>272</v>
      </c>
      <c r="B67" s="76" t="s">
        <v>117</v>
      </c>
      <c r="C67" s="76" t="s">
        <v>221</v>
      </c>
      <c r="D67" s="76" t="s">
        <v>105</v>
      </c>
      <c r="E67" s="76" t="s">
        <v>107</v>
      </c>
      <c r="F67" s="76"/>
      <c r="G67" s="76"/>
      <c r="H67" s="105">
        <f>H68+H71</f>
        <v>980.126</v>
      </c>
      <c r="I67" s="106">
        <f aca="true" t="shared" si="11" ref="H67:J69">I68</f>
        <v>900</v>
      </c>
      <c r="J67" s="106">
        <f t="shared" si="11"/>
        <v>900</v>
      </c>
    </row>
    <row r="68" spans="1:10" ht="33.75" customHeight="1">
      <c r="A68" s="46" t="s">
        <v>287</v>
      </c>
      <c r="B68" s="76" t="s">
        <v>117</v>
      </c>
      <c r="C68" s="76" t="s">
        <v>221</v>
      </c>
      <c r="D68" s="76" t="s">
        <v>105</v>
      </c>
      <c r="E68" s="76" t="s">
        <v>116</v>
      </c>
      <c r="F68" s="76"/>
      <c r="G68" s="76"/>
      <c r="H68" s="105">
        <f t="shared" si="11"/>
        <v>793.826</v>
      </c>
      <c r="I68" s="106">
        <f t="shared" si="11"/>
        <v>900</v>
      </c>
      <c r="J68" s="106">
        <f t="shared" si="11"/>
        <v>900</v>
      </c>
    </row>
    <row r="69" spans="1:10" ht="36" customHeight="1">
      <c r="A69" s="87" t="s">
        <v>256</v>
      </c>
      <c r="B69" s="76" t="s">
        <v>117</v>
      </c>
      <c r="C69" s="76" t="s">
        <v>221</v>
      </c>
      <c r="D69" s="76" t="s">
        <v>105</v>
      </c>
      <c r="E69" s="76" t="s">
        <v>116</v>
      </c>
      <c r="F69" s="76" t="s">
        <v>87</v>
      </c>
      <c r="G69" s="76"/>
      <c r="H69" s="105">
        <f t="shared" si="11"/>
        <v>793.826</v>
      </c>
      <c r="I69" s="106">
        <f t="shared" si="11"/>
        <v>900</v>
      </c>
      <c r="J69" s="106">
        <f t="shared" si="11"/>
        <v>900</v>
      </c>
    </row>
    <row r="70" spans="1:10" ht="26.25" customHeight="1">
      <c r="A70" s="40" t="s">
        <v>102</v>
      </c>
      <c r="B70" s="76" t="s">
        <v>117</v>
      </c>
      <c r="C70" s="76" t="s">
        <v>221</v>
      </c>
      <c r="D70" s="76" t="s">
        <v>105</v>
      </c>
      <c r="E70" s="76" t="s">
        <v>116</v>
      </c>
      <c r="F70" s="76" t="s">
        <v>87</v>
      </c>
      <c r="G70" s="76" t="s">
        <v>101</v>
      </c>
      <c r="H70" s="105">
        <v>793.826</v>
      </c>
      <c r="I70" s="105">
        <v>900</v>
      </c>
      <c r="J70" s="106">
        <v>900</v>
      </c>
    </row>
    <row r="71" spans="1:10" ht="30" customHeight="1">
      <c r="A71" s="118" t="s">
        <v>348</v>
      </c>
      <c r="B71" s="76" t="s">
        <v>117</v>
      </c>
      <c r="C71" s="76" t="s">
        <v>221</v>
      </c>
      <c r="D71" s="76" t="s">
        <v>105</v>
      </c>
      <c r="E71" s="117" t="s">
        <v>200</v>
      </c>
      <c r="F71" s="76"/>
      <c r="G71" s="76"/>
      <c r="H71" s="105">
        <f>H72</f>
        <v>186.3</v>
      </c>
      <c r="I71" s="105">
        <f>I72</f>
        <v>0</v>
      </c>
      <c r="J71" s="106">
        <f>J72</f>
        <v>0</v>
      </c>
    </row>
    <row r="72" spans="1:10" ht="33.75" customHeight="1">
      <c r="A72" s="87" t="s">
        <v>256</v>
      </c>
      <c r="B72" s="76" t="s">
        <v>117</v>
      </c>
      <c r="C72" s="76" t="s">
        <v>221</v>
      </c>
      <c r="D72" s="76" t="s">
        <v>105</v>
      </c>
      <c r="E72" s="117" t="s">
        <v>200</v>
      </c>
      <c r="F72" s="76" t="s">
        <v>87</v>
      </c>
      <c r="G72" s="76"/>
      <c r="H72" s="105">
        <f>'№ 9'!J135</f>
        <v>186.3</v>
      </c>
      <c r="I72" s="105">
        <v>0</v>
      </c>
      <c r="J72" s="106">
        <v>0</v>
      </c>
    </row>
    <row r="73" spans="1:10" ht="33.75" customHeight="1">
      <c r="A73" s="40" t="s">
        <v>313</v>
      </c>
      <c r="B73" s="76" t="s">
        <v>117</v>
      </c>
      <c r="C73" s="76" t="s">
        <v>221</v>
      </c>
      <c r="D73" s="76" t="s">
        <v>111</v>
      </c>
      <c r="E73" s="76" t="s">
        <v>107</v>
      </c>
      <c r="F73" s="76"/>
      <c r="G73" s="76"/>
      <c r="H73" s="105">
        <f>H74</f>
        <v>193.088</v>
      </c>
      <c r="I73" s="106">
        <f aca="true" t="shared" si="12" ref="I73:J75">I74</f>
        <v>349.088</v>
      </c>
      <c r="J73" s="106">
        <f t="shared" si="12"/>
        <v>195.088</v>
      </c>
    </row>
    <row r="74" spans="1:10" ht="27.75" customHeight="1">
      <c r="A74" s="46" t="s">
        <v>273</v>
      </c>
      <c r="B74" s="76" t="s">
        <v>117</v>
      </c>
      <c r="C74" s="76" t="s">
        <v>221</v>
      </c>
      <c r="D74" s="76" t="s">
        <v>111</v>
      </c>
      <c r="E74" s="76" t="s">
        <v>79</v>
      </c>
      <c r="F74" s="76"/>
      <c r="G74" s="76"/>
      <c r="H74" s="105">
        <f>H75</f>
        <v>193.088</v>
      </c>
      <c r="I74" s="106">
        <f t="shared" si="12"/>
        <v>349.088</v>
      </c>
      <c r="J74" s="106">
        <f t="shared" si="12"/>
        <v>195.088</v>
      </c>
    </row>
    <row r="75" spans="1:10" ht="34.5" customHeight="1">
      <c r="A75" s="87" t="s">
        <v>256</v>
      </c>
      <c r="B75" s="86" t="s">
        <v>117</v>
      </c>
      <c r="C75" s="86" t="s">
        <v>221</v>
      </c>
      <c r="D75" s="86" t="s">
        <v>111</v>
      </c>
      <c r="E75" s="86" t="s">
        <v>79</v>
      </c>
      <c r="F75" s="76" t="s">
        <v>87</v>
      </c>
      <c r="G75" s="76"/>
      <c r="H75" s="105">
        <f>H76</f>
        <v>193.088</v>
      </c>
      <c r="I75" s="106">
        <f t="shared" si="12"/>
        <v>349.088</v>
      </c>
      <c r="J75" s="106">
        <f t="shared" si="12"/>
        <v>195.088</v>
      </c>
    </row>
    <row r="76" spans="1:10" ht="24" customHeight="1">
      <c r="A76" s="46" t="s">
        <v>102</v>
      </c>
      <c r="B76" s="86" t="s">
        <v>117</v>
      </c>
      <c r="C76" s="86" t="s">
        <v>221</v>
      </c>
      <c r="D76" s="86" t="s">
        <v>111</v>
      </c>
      <c r="E76" s="86" t="s">
        <v>79</v>
      </c>
      <c r="F76" s="76" t="s">
        <v>87</v>
      </c>
      <c r="G76" s="76" t="s">
        <v>101</v>
      </c>
      <c r="H76" s="105">
        <v>193.088</v>
      </c>
      <c r="I76" s="106">
        <v>349.088</v>
      </c>
      <c r="J76" s="106">
        <v>195.088</v>
      </c>
    </row>
    <row r="77" spans="1:10" ht="67.5" customHeight="1">
      <c r="A77" s="40" t="s">
        <v>127</v>
      </c>
      <c r="B77" s="86" t="s">
        <v>4</v>
      </c>
      <c r="C77" s="86" t="s">
        <v>32</v>
      </c>
      <c r="D77" s="86" t="s">
        <v>106</v>
      </c>
      <c r="E77" s="86" t="s">
        <v>107</v>
      </c>
      <c r="F77" s="76"/>
      <c r="G77" s="76"/>
      <c r="H77" s="105">
        <f aca="true" t="shared" si="13" ref="H77:J81">H78</f>
        <v>1185.3</v>
      </c>
      <c r="I77" s="106">
        <f t="shared" si="13"/>
        <v>0</v>
      </c>
      <c r="J77" s="106">
        <f t="shared" si="13"/>
        <v>0</v>
      </c>
    </row>
    <row r="78" spans="1:10" ht="26.25" customHeight="1">
      <c r="A78" s="40" t="s">
        <v>229</v>
      </c>
      <c r="B78" s="86" t="s">
        <v>4</v>
      </c>
      <c r="C78" s="86" t="s">
        <v>221</v>
      </c>
      <c r="D78" s="86" t="s">
        <v>106</v>
      </c>
      <c r="E78" s="86" t="s">
        <v>107</v>
      </c>
      <c r="F78" s="76"/>
      <c r="G78" s="76"/>
      <c r="H78" s="105">
        <f t="shared" si="13"/>
        <v>1185.3</v>
      </c>
      <c r="I78" s="106">
        <f t="shared" si="13"/>
        <v>0</v>
      </c>
      <c r="J78" s="106">
        <f t="shared" si="13"/>
        <v>0</v>
      </c>
    </row>
    <row r="79" spans="1:10" ht="37.5" customHeight="1">
      <c r="A79" s="40" t="s">
        <v>314</v>
      </c>
      <c r="B79" s="86" t="s">
        <v>4</v>
      </c>
      <c r="C79" s="86" t="s">
        <v>221</v>
      </c>
      <c r="D79" s="86" t="s">
        <v>105</v>
      </c>
      <c r="E79" s="86" t="s">
        <v>107</v>
      </c>
      <c r="F79" s="76"/>
      <c r="G79" s="76"/>
      <c r="H79" s="105">
        <f t="shared" si="13"/>
        <v>1185.3</v>
      </c>
      <c r="I79" s="106">
        <f t="shared" si="13"/>
        <v>0</v>
      </c>
      <c r="J79" s="106">
        <f t="shared" si="13"/>
        <v>0</v>
      </c>
    </row>
    <row r="80" spans="1:10" ht="69" customHeight="1">
      <c r="A80" s="40" t="s">
        <v>315</v>
      </c>
      <c r="B80" s="86" t="s">
        <v>4</v>
      </c>
      <c r="C80" s="86" t="s">
        <v>221</v>
      </c>
      <c r="D80" s="86" t="s">
        <v>105</v>
      </c>
      <c r="E80" s="86" t="s">
        <v>206</v>
      </c>
      <c r="F80" s="76"/>
      <c r="G80" s="76"/>
      <c r="H80" s="105">
        <f t="shared" si="13"/>
        <v>1185.3</v>
      </c>
      <c r="I80" s="106">
        <f t="shared" si="13"/>
        <v>0</v>
      </c>
      <c r="J80" s="106">
        <f t="shared" si="13"/>
        <v>0</v>
      </c>
    </row>
    <row r="81" spans="1:10" ht="36" customHeight="1">
      <c r="A81" s="87" t="s">
        <v>256</v>
      </c>
      <c r="B81" s="86" t="s">
        <v>4</v>
      </c>
      <c r="C81" s="86" t="s">
        <v>221</v>
      </c>
      <c r="D81" s="86" t="s">
        <v>105</v>
      </c>
      <c r="E81" s="86" t="s">
        <v>206</v>
      </c>
      <c r="F81" s="76" t="s">
        <v>87</v>
      </c>
      <c r="G81" s="76"/>
      <c r="H81" s="105">
        <f t="shared" si="13"/>
        <v>1185.3</v>
      </c>
      <c r="I81" s="106">
        <f t="shared" si="13"/>
        <v>0</v>
      </c>
      <c r="J81" s="106">
        <f t="shared" si="13"/>
        <v>0</v>
      </c>
    </row>
    <row r="82" spans="1:10" ht="26.25" customHeight="1">
      <c r="A82" s="40" t="s">
        <v>102</v>
      </c>
      <c r="B82" s="86" t="s">
        <v>4</v>
      </c>
      <c r="C82" s="86" t="s">
        <v>221</v>
      </c>
      <c r="D82" s="86" t="s">
        <v>105</v>
      </c>
      <c r="E82" s="86" t="s">
        <v>206</v>
      </c>
      <c r="F82" s="76" t="s">
        <v>87</v>
      </c>
      <c r="G82" s="76" t="s">
        <v>101</v>
      </c>
      <c r="H82" s="105">
        <f>'№ 9'!J143</f>
        <v>1185.3</v>
      </c>
      <c r="I82" s="105">
        <v>0</v>
      </c>
      <c r="J82" s="105">
        <v>0</v>
      </c>
    </row>
    <row r="83" spans="1:10" ht="66.75" customHeight="1">
      <c r="A83" s="50" t="s">
        <v>316</v>
      </c>
      <c r="B83" s="86" t="s">
        <v>5</v>
      </c>
      <c r="C83" s="86" t="s">
        <v>32</v>
      </c>
      <c r="D83" s="86" t="s">
        <v>106</v>
      </c>
      <c r="E83" s="86" t="s">
        <v>107</v>
      </c>
      <c r="F83" s="76"/>
      <c r="G83" s="76"/>
      <c r="H83" s="105">
        <f aca="true" t="shared" si="14" ref="H83:J87">H84</f>
        <v>116.7</v>
      </c>
      <c r="I83" s="106">
        <f t="shared" si="14"/>
        <v>0</v>
      </c>
      <c r="J83" s="106">
        <f t="shared" si="14"/>
        <v>0</v>
      </c>
    </row>
    <row r="84" spans="1:10" ht="22.5" customHeight="1">
      <c r="A84" s="40" t="s">
        <v>229</v>
      </c>
      <c r="B84" s="86" t="s">
        <v>5</v>
      </c>
      <c r="C84" s="86" t="s">
        <v>221</v>
      </c>
      <c r="D84" s="86" t="s">
        <v>106</v>
      </c>
      <c r="E84" s="86" t="s">
        <v>107</v>
      </c>
      <c r="F84" s="76"/>
      <c r="G84" s="76"/>
      <c r="H84" s="105">
        <f t="shared" si="14"/>
        <v>116.7</v>
      </c>
      <c r="I84" s="106">
        <f t="shared" si="14"/>
        <v>0</v>
      </c>
      <c r="J84" s="106">
        <f t="shared" si="14"/>
        <v>0</v>
      </c>
    </row>
    <row r="85" spans="1:10" ht="34.5" customHeight="1">
      <c r="A85" s="40" t="s">
        <v>224</v>
      </c>
      <c r="B85" s="86" t="s">
        <v>5</v>
      </c>
      <c r="C85" s="86" t="s">
        <v>221</v>
      </c>
      <c r="D85" s="86" t="s">
        <v>105</v>
      </c>
      <c r="E85" s="86" t="s">
        <v>107</v>
      </c>
      <c r="F85" s="76"/>
      <c r="G85" s="76"/>
      <c r="H85" s="105">
        <f t="shared" si="14"/>
        <v>116.7</v>
      </c>
      <c r="I85" s="106">
        <f t="shared" si="14"/>
        <v>0</v>
      </c>
      <c r="J85" s="106">
        <f t="shared" si="14"/>
        <v>0</v>
      </c>
    </row>
    <row r="86" spans="1:10" ht="80.25" customHeight="1">
      <c r="A86" s="40" t="s">
        <v>191</v>
      </c>
      <c r="B86" s="86" t="s">
        <v>5</v>
      </c>
      <c r="C86" s="86" t="s">
        <v>221</v>
      </c>
      <c r="D86" s="86" t="s">
        <v>105</v>
      </c>
      <c r="E86" s="86" t="s">
        <v>190</v>
      </c>
      <c r="F86" s="76"/>
      <c r="G86" s="76"/>
      <c r="H86" s="105">
        <f t="shared" si="14"/>
        <v>116.7</v>
      </c>
      <c r="I86" s="106">
        <f t="shared" si="14"/>
        <v>0</v>
      </c>
      <c r="J86" s="106">
        <f t="shared" si="14"/>
        <v>0</v>
      </c>
    </row>
    <row r="87" spans="1:10" ht="35.25" customHeight="1">
      <c r="A87" s="87" t="s">
        <v>256</v>
      </c>
      <c r="B87" s="86" t="s">
        <v>5</v>
      </c>
      <c r="C87" s="86" t="s">
        <v>221</v>
      </c>
      <c r="D87" s="86" t="s">
        <v>105</v>
      </c>
      <c r="E87" s="86" t="s">
        <v>190</v>
      </c>
      <c r="F87" s="76" t="s">
        <v>87</v>
      </c>
      <c r="G87" s="76"/>
      <c r="H87" s="105">
        <f t="shared" si="14"/>
        <v>116.7</v>
      </c>
      <c r="I87" s="106">
        <f>I88</f>
        <v>0</v>
      </c>
      <c r="J87" s="106">
        <f>J88</f>
        <v>0</v>
      </c>
    </row>
    <row r="88" spans="1:10" ht="23.25" customHeight="1">
      <c r="A88" s="40" t="s">
        <v>102</v>
      </c>
      <c r="B88" s="86" t="s">
        <v>5</v>
      </c>
      <c r="C88" s="86" t="s">
        <v>221</v>
      </c>
      <c r="D88" s="86" t="s">
        <v>105</v>
      </c>
      <c r="E88" s="86" t="s">
        <v>190</v>
      </c>
      <c r="F88" s="76" t="s">
        <v>87</v>
      </c>
      <c r="G88" s="76" t="s">
        <v>101</v>
      </c>
      <c r="H88" s="105">
        <f>'№ 9'!J148</f>
        <v>116.7</v>
      </c>
      <c r="I88" s="105">
        <v>0</v>
      </c>
      <c r="J88" s="105">
        <v>0</v>
      </c>
    </row>
    <row r="89" spans="1:10" ht="49.5" customHeight="1">
      <c r="A89" s="50" t="s">
        <v>161</v>
      </c>
      <c r="B89" s="86" t="s">
        <v>155</v>
      </c>
      <c r="C89" s="86" t="s">
        <v>32</v>
      </c>
      <c r="D89" s="86" t="s">
        <v>106</v>
      </c>
      <c r="E89" s="86" t="s">
        <v>107</v>
      </c>
      <c r="F89" s="76"/>
      <c r="G89" s="76"/>
      <c r="H89" s="105">
        <f aca="true" t="shared" si="15" ref="H89:J93">H90</f>
        <v>30</v>
      </c>
      <c r="I89" s="106">
        <f t="shared" si="15"/>
        <v>20</v>
      </c>
      <c r="J89" s="106">
        <f t="shared" si="15"/>
        <v>10</v>
      </c>
    </row>
    <row r="90" spans="1:10" ht="24.75" customHeight="1">
      <c r="A90" s="40" t="s">
        <v>223</v>
      </c>
      <c r="B90" s="86" t="s">
        <v>155</v>
      </c>
      <c r="C90" s="86" t="s">
        <v>221</v>
      </c>
      <c r="D90" s="86" t="s">
        <v>106</v>
      </c>
      <c r="E90" s="86" t="s">
        <v>107</v>
      </c>
      <c r="F90" s="76"/>
      <c r="G90" s="76"/>
      <c r="H90" s="105">
        <f t="shared" si="15"/>
        <v>30</v>
      </c>
      <c r="I90" s="106">
        <f t="shared" si="15"/>
        <v>20</v>
      </c>
      <c r="J90" s="106">
        <f t="shared" si="15"/>
        <v>10</v>
      </c>
    </row>
    <row r="91" spans="1:10" ht="45.75" customHeight="1">
      <c r="A91" s="50" t="s">
        <v>225</v>
      </c>
      <c r="B91" s="86" t="s">
        <v>155</v>
      </c>
      <c r="C91" s="86" t="s">
        <v>221</v>
      </c>
      <c r="D91" s="86" t="s">
        <v>105</v>
      </c>
      <c r="E91" s="86" t="s">
        <v>107</v>
      </c>
      <c r="F91" s="76"/>
      <c r="G91" s="76"/>
      <c r="H91" s="105">
        <f t="shared" si="15"/>
        <v>30</v>
      </c>
      <c r="I91" s="106">
        <f t="shared" si="15"/>
        <v>20</v>
      </c>
      <c r="J91" s="106">
        <f t="shared" si="15"/>
        <v>10</v>
      </c>
    </row>
    <row r="92" spans="1:10" ht="37.5" customHeight="1">
      <c r="A92" s="50" t="s">
        <v>156</v>
      </c>
      <c r="B92" s="86" t="s">
        <v>155</v>
      </c>
      <c r="C92" s="86" t="s">
        <v>221</v>
      </c>
      <c r="D92" s="86" t="s">
        <v>105</v>
      </c>
      <c r="E92" s="86" t="s">
        <v>157</v>
      </c>
      <c r="F92" s="76"/>
      <c r="G92" s="76"/>
      <c r="H92" s="105">
        <f t="shared" si="15"/>
        <v>30</v>
      </c>
      <c r="I92" s="106">
        <f t="shared" si="15"/>
        <v>20</v>
      </c>
      <c r="J92" s="106">
        <f t="shared" si="15"/>
        <v>10</v>
      </c>
    </row>
    <row r="93" spans="1:10" ht="32.25" customHeight="1">
      <c r="A93" s="87" t="s">
        <v>256</v>
      </c>
      <c r="B93" s="86" t="s">
        <v>155</v>
      </c>
      <c r="C93" s="86" t="s">
        <v>221</v>
      </c>
      <c r="D93" s="86" t="s">
        <v>105</v>
      </c>
      <c r="E93" s="86" t="s">
        <v>157</v>
      </c>
      <c r="F93" s="76" t="s">
        <v>87</v>
      </c>
      <c r="G93" s="76"/>
      <c r="H93" s="105">
        <f t="shared" si="15"/>
        <v>30</v>
      </c>
      <c r="I93" s="106">
        <f t="shared" si="15"/>
        <v>20</v>
      </c>
      <c r="J93" s="106">
        <f t="shared" si="15"/>
        <v>10</v>
      </c>
    </row>
    <row r="94" spans="1:10" ht="27.75" customHeight="1">
      <c r="A94" s="48" t="s">
        <v>81</v>
      </c>
      <c r="B94" s="86" t="s">
        <v>155</v>
      </c>
      <c r="C94" s="86" t="s">
        <v>221</v>
      </c>
      <c r="D94" s="86" t="s">
        <v>105</v>
      </c>
      <c r="E94" s="86" t="s">
        <v>157</v>
      </c>
      <c r="F94" s="76" t="s">
        <v>87</v>
      </c>
      <c r="G94" s="88" t="s">
        <v>80</v>
      </c>
      <c r="H94" s="105">
        <v>30</v>
      </c>
      <c r="I94" s="103">
        <v>20</v>
      </c>
      <c r="J94" s="106">
        <v>10</v>
      </c>
    </row>
    <row r="95" spans="1:10" ht="38.25" customHeight="1">
      <c r="A95" s="50" t="s">
        <v>179</v>
      </c>
      <c r="B95" s="86" t="s">
        <v>108</v>
      </c>
      <c r="C95" s="86" t="s">
        <v>32</v>
      </c>
      <c r="D95" s="86" t="s">
        <v>106</v>
      </c>
      <c r="E95" s="86" t="s">
        <v>107</v>
      </c>
      <c r="F95" s="76"/>
      <c r="G95" s="76"/>
      <c r="H95" s="105">
        <f>H96+H101</f>
        <v>3745.0927</v>
      </c>
      <c r="I95" s="106">
        <f>I96+I101</f>
        <v>3821.447</v>
      </c>
      <c r="J95" s="106">
        <f>J96+J101</f>
        <v>3848.5007100000003</v>
      </c>
    </row>
    <row r="96" spans="1:10" ht="26.25" customHeight="1">
      <c r="A96" s="50" t="s">
        <v>259</v>
      </c>
      <c r="B96" s="86" t="s">
        <v>108</v>
      </c>
      <c r="C96" s="86" t="s">
        <v>109</v>
      </c>
      <c r="D96" s="86" t="s">
        <v>106</v>
      </c>
      <c r="E96" s="86" t="s">
        <v>107</v>
      </c>
      <c r="F96" s="76"/>
      <c r="G96" s="76"/>
      <c r="H96" s="105">
        <f aca="true" t="shared" si="16" ref="H96:J99">H97</f>
        <v>954.0457</v>
      </c>
      <c r="I96" s="106">
        <f t="shared" si="16"/>
        <v>966.5</v>
      </c>
      <c r="J96" s="106">
        <f t="shared" si="16"/>
        <v>979.012</v>
      </c>
    </row>
    <row r="97" spans="1:10" ht="26.25" customHeight="1">
      <c r="A97" s="50" t="s">
        <v>159</v>
      </c>
      <c r="B97" s="86" t="s">
        <v>108</v>
      </c>
      <c r="C97" s="86" t="s">
        <v>109</v>
      </c>
      <c r="D97" s="86" t="s">
        <v>105</v>
      </c>
      <c r="E97" s="86" t="s">
        <v>107</v>
      </c>
      <c r="F97" s="76"/>
      <c r="G97" s="76"/>
      <c r="H97" s="105">
        <f t="shared" si="16"/>
        <v>954.0457</v>
      </c>
      <c r="I97" s="106">
        <f t="shared" si="16"/>
        <v>966.5</v>
      </c>
      <c r="J97" s="106">
        <f t="shared" si="16"/>
        <v>979.012</v>
      </c>
    </row>
    <row r="98" spans="1:10" ht="24.75" customHeight="1">
      <c r="A98" s="87" t="s">
        <v>260</v>
      </c>
      <c r="B98" s="86" t="s">
        <v>108</v>
      </c>
      <c r="C98" s="86" t="s">
        <v>109</v>
      </c>
      <c r="D98" s="86" t="s">
        <v>105</v>
      </c>
      <c r="E98" s="90" t="s">
        <v>6</v>
      </c>
      <c r="F98" s="76"/>
      <c r="G98" s="76"/>
      <c r="H98" s="105">
        <f>H99</f>
        <v>954.0457</v>
      </c>
      <c r="I98" s="106">
        <f t="shared" si="16"/>
        <v>966.5</v>
      </c>
      <c r="J98" s="106">
        <f t="shared" si="16"/>
        <v>979.012</v>
      </c>
    </row>
    <row r="99" spans="1:10" ht="30" customHeight="1">
      <c r="A99" s="40" t="s">
        <v>183</v>
      </c>
      <c r="B99" s="86" t="s">
        <v>108</v>
      </c>
      <c r="C99" s="86" t="s">
        <v>109</v>
      </c>
      <c r="D99" s="86" t="s">
        <v>105</v>
      </c>
      <c r="E99" s="86" t="s">
        <v>6</v>
      </c>
      <c r="F99" s="76" t="s">
        <v>89</v>
      </c>
      <c r="G99" s="76"/>
      <c r="H99" s="105">
        <f t="shared" si="16"/>
        <v>954.0457</v>
      </c>
      <c r="I99" s="106">
        <f>I100</f>
        <v>966.5</v>
      </c>
      <c r="J99" s="106">
        <f>J100</f>
        <v>979.012</v>
      </c>
    </row>
    <row r="100" spans="1:10" ht="47.25" customHeight="1">
      <c r="A100" s="40" t="s">
        <v>134</v>
      </c>
      <c r="B100" s="86" t="s">
        <v>108</v>
      </c>
      <c r="C100" s="86" t="s">
        <v>109</v>
      </c>
      <c r="D100" s="86" t="s">
        <v>105</v>
      </c>
      <c r="E100" s="86" t="s">
        <v>6</v>
      </c>
      <c r="F100" s="76" t="s">
        <v>89</v>
      </c>
      <c r="G100" s="76" t="s">
        <v>99</v>
      </c>
      <c r="H100" s="105">
        <v>954.0457</v>
      </c>
      <c r="I100" s="106">
        <v>966.5</v>
      </c>
      <c r="J100" s="106">
        <v>979.012</v>
      </c>
    </row>
    <row r="101" spans="1:10" ht="36" customHeight="1">
      <c r="A101" s="50" t="s">
        <v>77</v>
      </c>
      <c r="B101" s="86" t="s">
        <v>108</v>
      </c>
      <c r="C101" s="86" t="s">
        <v>110</v>
      </c>
      <c r="D101" s="86" t="s">
        <v>106</v>
      </c>
      <c r="E101" s="86" t="s">
        <v>107</v>
      </c>
      <c r="F101" s="76"/>
      <c r="G101" s="76"/>
      <c r="H101" s="105">
        <f>H102</f>
        <v>2791.047</v>
      </c>
      <c r="I101" s="106">
        <f>I102</f>
        <v>2854.947</v>
      </c>
      <c r="J101" s="106">
        <f>J102</f>
        <v>2869.48871</v>
      </c>
    </row>
    <row r="102" spans="1:10" ht="26.25" customHeight="1">
      <c r="A102" s="40" t="s">
        <v>159</v>
      </c>
      <c r="B102" s="86" t="s">
        <v>108</v>
      </c>
      <c r="C102" s="86" t="s">
        <v>110</v>
      </c>
      <c r="D102" s="86" t="s">
        <v>105</v>
      </c>
      <c r="E102" s="86" t="s">
        <v>107</v>
      </c>
      <c r="F102" s="76"/>
      <c r="G102" s="76"/>
      <c r="H102" s="105">
        <f>H103+H110+H113+H116</f>
        <v>2791.047</v>
      </c>
      <c r="I102" s="106">
        <f>I103+I110+I113+I116</f>
        <v>2854.947</v>
      </c>
      <c r="J102" s="106">
        <f>J103+J110+J113+J116</f>
        <v>2869.48871</v>
      </c>
    </row>
    <row r="103" spans="1:10" ht="26.25" customHeight="1">
      <c r="A103" s="50" t="s">
        <v>260</v>
      </c>
      <c r="B103" s="86" t="s">
        <v>108</v>
      </c>
      <c r="C103" s="86" t="s">
        <v>110</v>
      </c>
      <c r="D103" s="86" t="s">
        <v>105</v>
      </c>
      <c r="E103" s="86" t="s">
        <v>6</v>
      </c>
      <c r="F103" s="76"/>
      <c r="G103" s="76"/>
      <c r="H103" s="105">
        <f>H104+H106+H108</f>
        <v>2601</v>
      </c>
      <c r="I103" s="105">
        <v>2664.9</v>
      </c>
      <c r="J103" s="105">
        <f>J104+J106+J108</f>
        <v>2679.44171</v>
      </c>
    </row>
    <row r="104" spans="1:10" ht="31.5" customHeight="1">
      <c r="A104" s="40" t="s">
        <v>183</v>
      </c>
      <c r="B104" s="86" t="s">
        <v>108</v>
      </c>
      <c r="C104" s="86" t="s">
        <v>110</v>
      </c>
      <c r="D104" s="86" t="s">
        <v>105</v>
      </c>
      <c r="E104" s="86" t="s">
        <v>6</v>
      </c>
      <c r="F104" s="76" t="s">
        <v>89</v>
      </c>
      <c r="G104" s="76"/>
      <c r="H104" s="105">
        <f>H105</f>
        <v>1886.5</v>
      </c>
      <c r="I104" s="106">
        <f>I105</f>
        <v>2090.22741</v>
      </c>
      <c r="J104" s="106">
        <f>J105</f>
        <v>2140.81171</v>
      </c>
    </row>
    <row r="105" spans="1:10" ht="51" customHeight="1">
      <c r="A105" s="40" t="s">
        <v>134</v>
      </c>
      <c r="B105" s="86" t="s">
        <v>108</v>
      </c>
      <c r="C105" s="86" t="s">
        <v>110</v>
      </c>
      <c r="D105" s="86" t="s">
        <v>105</v>
      </c>
      <c r="E105" s="86" t="s">
        <v>6</v>
      </c>
      <c r="F105" s="76" t="s">
        <v>89</v>
      </c>
      <c r="G105" s="76" t="s">
        <v>99</v>
      </c>
      <c r="H105" s="105">
        <f>'№ 9'!J28</f>
        <v>1886.5</v>
      </c>
      <c r="I105" s="103">
        <v>2090.22741</v>
      </c>
      <c r="J105" s="106">
        <v>2140.81171</v>
      </c>
    </row>
    <row r="106" spans="1:10" ht="36" customHeight="1">
      <c r="A106" s="87" t="s">
        <v>256</v>
      </c>
      <c r="B106" s="86" t="s">
        <v>108</v>
      </c>
      <c r="C106" s="86" t="s">
        <v>110</v>
      </c>
      <c r="D106" s="86" t="s">
        <v>105</v>
      </c>
      <c r="E106" s="86" t="s">
        <v>6</v>
      </c>
      <c r="F106" s="76" t="s">
        <v>87</v>
      </c>
      <c r="G106" s="76"/>
      <c r="H106" s="105">
        <f>H107</f>
        <v>712.5</v>
      </c>
      <c r="I106" s="106">
        <f>I107</f>
        <v>572.74</v>
      </c>
      <c r="J106" s="106">
        <f>J107</f>
        <v>536.63</v>
      </c>
    </row>
    <row r="107" spans="1:10" ht="45" customHeight="1">
      <c r="A107" s="40" t="s">
        <v>134</v>
      </c>
      <c r="B107" s="86" t="s">
        <v>108</v>
      </c>
      <c r="C107" s="86" t="s">
        <v>110</v>
      </c>
      <c r="D107" s="86" t="s">
        <v>105</v>
      </c>
      <c r="E107" s="86" t="s">
        <v>6</v>
      </c>
      <c r="F107" s="76" t="s">
        <v>87</v>
      </c>
      <c r="G107" s="76" t="s">
        <v>99</v>
      </c>
      <c r="H107" s="106">
        <f>'№ 9'!J29</f>
        <v>712.5</v>
      </c>
      <c r="I107" s="106">
        <v>572.74</v>
      </c>
      <c r="J107" s="106">
        <v>536.63</v>
      </c>
    </row>
    <row r="108" spans="1:10" ht="24.75" customHeight="1">
      <c r="A108" s="40" t="s">
        <v>92</v>
      </c>
      <c r="B108" s="86" t="s">
        <v>108</v>
      </c>
      <c r="C108" s="86" t="s">
        <v>110</v>
      </c>
      <c r="D108" s="86" t="s">
        <v>105</v>
      </c>
      <c r="E108" s="86" t="s">
        <v>6</v>
      </c>
      <c r="F108" s="76" t="s">
        <v>178</v>
      </c>
      <c r="G108" s="76"/>
      <c r="H108" s="105">
        <f>H109</f>
        <v>2</v>
      </c>
      <c r="I108" s="106">
        <f>I109</f>
        <v>2</v>
      </c>
      <c r="J108" s="106">
        <f>J109</f>
        <v>2</v>
      </c>
    </row>
    <row r="109" spans="1:10" ht="46.5" customHeight="1">
      <c r="A109" s="40" t="s">
        <v>134</v>
      </c>
      <c r="B109" s="86" t="s">
        <v>108</v>
      </c>
      <c r="C109" s="86" t="s">
        <v>110</v>
      </c>
      <c r="D109" s="86" t="s">
        <v>105</v>
      </c>
      <c r="E109" s="86" t="s">
        <v>6</v>
      </c>
      <c r="F109" s="76" t="s">
        <v>178</v>
      </c>
      <c r="G109" s="76" t="s">
        <v>99</v>
      </c>
      <c r="H109" s="105">
        <v>2</v>
      </c>
      <c r="I109" s="103">
        <v>2</v>
      </c>
      <c r="J109" s="106">
        <v>2</v>
      </c>
    </row>
    <row r="110" spans="1:10" s="37" customFormat="1" ht="48.75" customHeight="1">
      <c r="A110" s="87" t="s">
        <v>261</v>
      </c>
      <c r="B110" s="86" t="s">
        <v>108</v>
      </c>
      <c r="C110" s="86" t="s">
        <v>110</v>
      </c>
      <c r="D110" s="86" t="s">
        <v>105</v>
      </c>
      <c r="E110" s="86" t="s">
        <v>7</v>
      </c>
      <c r="F110" s="76"/>
      <c r="G110" s="76"/>
      <c r="H110" s="105">
        <f>H112</f>
        <v>162.347</v>
      </c>
      <c r="I110" s="106">
        <f>I112</f>
        <v>162.347</v>
      </c>
      <c r="J110" s="106">
        <f>J112</f>
        <v>162.347</v>
      </c>
    </row>
    <row r="111" spans="1:10" s="37" customFormat="1" ht="26.25" customHeight="1">
      <c r="A111" s="50" t="s">
        <v>98</v>
      </c>
      <c r="B111" s="86" t="s">
        <v>108</v>
      </c>
      <c r="C111" s="86" t="s">
        <v>110</v>
      </c>
      <c r="D111" s="86" t="s">
        <v>105</v>
      </c>
      <c r="E111" s="86" t="s">
        <v>7</v>
      </c>
      <c r="F111" s="76" t="s">
        <v>96</v>
      </c>
      <c r="G111" s="76"/>
      <c r="H111" s="105">
        <f>H112</f>
        <v>162.347</v>
      </c>
      <c r="I111" s="106">
        <f>I112</f>
        <v>162.347</v>
      </c>
      <c r="J111" s="106">
        <f>J112</f>
        <v>162.347</v>
      </c>
    </row>
    <row r="112" spans="1:10" ht="47.25" customHeight="1">
      <c r="A112" s="50" t="s">
        <v>342</v>
      </c>
      <c r="B112" s="86" t="s">
        <v>108</v>
      </c>
      <c r="C112" s="86" t="s">
        <v>110</v>
      </c>
      <c r="D112" s="86" t="s">
        <v>105</v>
      </c>
      <c r="E112" s="86" t="s">
        <v>7</v>
      </c>
      <c r="F112" s="76" t="s">
        <v>96</v>
      </c>
      <c r="G112" s="76" t="s">
        <v>95</v>
      </c>
      <c r="H112" s="105">
        <v>162.347</v>
      </c>
      <c r="I112" s="103">
        <v>162.347</v>
      </c>
      <c r="J112" s="106">
        <v>162.347</v>
      </c>
    </row>
    <row r="113" spans="1:10" s="37" customFormat="1" ht="33" customHeight="1">
      <c r="A113" s="87" t="s">
        <v>262</v>
      </c>
      <c r="B113" s="86" t="s">
        <v>108</v>
      </c>
      <c r="C113" s="86" t="s">
        <v>110</v>
      </c>
      <c r="D113" s="86" t="s">
        <v>105</v>
      </c>
      <c r="E113" s="86" t="s">
        <v>121</v>
      </c>
      <c r="F113" s="76"/>
      <c r="G113" s="76"/>
      <c r="H113" s="105">
        <f>H115</f>
        <v>24.2</v>
      </c>
      <c r="I113" s="106">
        <f>I115</f>
        <v>24.2</v>
      </c>
      <c r="J113" s="106">
        <f>J115</f>
        <v>24.2</v>
      </c>
    </row>
    <row r="114" spans="1:10" s="37" customFormat="1" ht="24" customHeight="1">
      <c r="A114" s="50" t="s">
        <v>98</v>
      </c>
      <c r="B114" s="86" t="s">
        <v>108</v>
      </c>
      <c r="C114" s="86" t="s">
        <v>110</v>
      </c>
      <c r="D114" s="86" t="s">
        <v>105</v>
      </c>
      <c r="E114" s="86" t="s">
        <v>121</v>
      </c>
      <c r="F114" s="76" t="s">
        <v>96</v>
      </c>
      <c r="G114" s="76"/>
      <c r="H114" s="105">
        <f>H115</f>
        <v>24.2</v>
      </c>
      <c r="I114" s="106">
        <f>I115</f>
        <v>24.2</v>
      </c>
      <c r="J114" s="106">
        <f>J115</f>
        <v>24.2</v>
      </c>
    </row>
    <row r="115" spans="1:10" ht="34.5" customHeight="1">
      <c r="A115" s="50" t="s">
        <v>97</v>
      </c>
      <c r="B115" s="86" t="s">
        <v>108</v>
      </c>
      <c r="C115" s="86" t="s">
        <v>110</v>
      </c>
      <c r="D115" s="86" t="s">
        <v>105</v>
      </c>
      <c r="E115" s="86" t="s">
        <v>121</v>
      </c>
      <c r="F115" s="76" t="s">
        <v>96</v>
      </c>
      <c r="G115" s="76" t="s">
        <v>95</v>
      </c>
      <c r="H115" s="105">
        <v>24.2</v>
      </c>
      <c r="I115" s="103">
        <v>24.2</v>
      </c>
      <c r="J115" s="106">
        <v>24.2</v>
      </c>
    </row>
    <row r="116" spans="1:10" ht="36" customHeight="1">
      <c r="A116" s="45" t="s">
        <v>317</v>
      </c>
      <c r="B116" s="86" t="s">
        <v>108</v>
      </c>
      <c r="C116" s="86" t="s">
        <v>110</v>
      </c>
      <c r="D116" s="86" t="s">
        <v>105</v>
      </c>
      <c r="E116" s="86" t="s">
        <v>8</v>
      </c>
      <c r="F116" s="76"/>
      <c r="G116" s="76"/>
      <c r="H116" s="106">
        <f aca="true" t="shared" si="17" ref="H116:J117">H117</f>
        <v>3.5</v>
      </c>
      <c r="I116" s="106">
        <f t="shared" si="17"/>
        <v>3.5</v>
      </c>
      <c r="J116" s="106">
        <f t="shared" si="17"/>
        <v>3.5</v>
      </c>
    </row>
    <row r="117" spans="1:10" ht="35.25" customHeight="1">
      <c r="A117" s="40" t="s">
        <v>256</v>
      </c>
      <c r="B117" s="86" t="s">
        <v>108</v>
      </c>
      <c r="C117" s="86" t="s">
        <v>110</v>
      </c>
      <c r="D117" s="86" t="s">
        <v>105</v>
      </c>
      <c r="E117" s="86" t="s">
        <v>8</v>
      </c>
      <c r="F117" s="76" t="s">
        <v>87</v>
      </c>
      <c r="G117" s="76"/>
      <c r="H117" s="106">
        <f t="shared" si="17"/>
        <v>3.5</v>
      </c>
      <c r="I117" s="106">
        <f t="shared" si="17"/>
        <v>3.5</v>
      </c>
      <c r="J117" s="106">
        <f t="shared" si="17"/>
        <v>3.5</v>
      </c>
    </row>
    <row r="118" spans="1:10" ht="24" customHeight="1">
      <c r="A118" s="40" t="s">
        <v>81</v>
      </c>
      <c r="B118" s="86" t="s">
        <v>108</v>
      </c>
      <c r="C118" s="86" t="s">
        <v>110</v>
      </c>
      <c r="D118" s="86" t="s">
        <v>105</v>
      </c>
      <c r="E118" s="86" t="s">
        <v>8</v>
      </c>
      <c r="F118" s="76" t="s">
        <v>87</v>
      </c>
      <c r="G118" s="76" t="s">
        <v>80</v>
      </c>
      <c r="H118" s="106">
        <v>3.5</v>
      </c>
      <c r="I118" s="106">
        <v>3.5</v>
      </c>
      <c r="J118" s="106">
        <v>3.5</v>
      </c>
    </row>
    <row r="119" spans="1:10" ht="31.5" customHeight="1">
      <c r="A119" s="87" t="s">
        <v>94</v>
      </c>
      <c r="B119" s="86" t="s">
        <v>13</v>
      </c>
      <c r="C119" s="86" t="s">
        <v>32</v>
      </c>
      <c r="D119" s="86" t="s">
        <v>106</v>
      </c>
      <c r="E119" s="86" t="s">
        <v>107</v>
      </c>
      <c r="F119" s="76"/>
      <c r="G119" s="76"/>
      <c r="H119" s="105">
        <f aca="true" t="shared" si="18" ref="H119:J120">H120</f>
        <v>1321</v>
      </c>
      <c r="I119" s="106">
        <f t="shared" si="18"/>
        <v>1362.444</v>
      </c>
      <c r="J119" s="106">
        <f t="shared" si="18"/>
        <v>1239.947</v>
      </c>
    </row>
    <row r="120" spans="1:10" ht="27" customHeight="1">
      <c r="A120" s="40" t="s">
        <v>159</v>
      </c>
      <c r="B120" s="86" t="s">
        <v>13</v>
      </c>
      <c r="C120" s="86" t="s">
        <v>12</v>
      </c>
      <c r="D120" s="86" t="s">
        <v>106</v>
      </c>
      <c r="E120" s="86" t="s">
        <v>107</v>
      </c>
      <c r="F120" s="76"/>
      <c r="G120" s="76"/>
      <c r="H120" s="105">
        <f t="shared" si="18"/>
        <v>1321</v>
      </c>
      <c r="I120" s="106">
        <f t="shared" si="18"/>
        <v>1362.444</v>
      </c>
      <c r="J120" s="106">
        <f t="shared" si="18"/>
        <v>1239.947</v>
      </c>
    </row>
    <row r="121" spans="1:10" ht="21.75" customHeight="1">
      <c r="A121" s="40" t="s">
        <v>159</v>
      </c>
      <c r="B121" s="86" t="s">
        <v>13</v>
      </c>
      <c r="C121" s="86" t="s">
        <v>12</v>
      </c>
      <c r="D121" s="86" t="s">
        <v>105</v>
      </c>
      <c r="E121" s="86" t="s">
        <v>107</v>
      </c>
      <c r="F121" s="76"/>
      <c r="G121" s="76"/>
      <c r="H121" s="105">
        <f>H122+H125+H128+H131+H134+H137+H142+H145+H148+H151+H153+H156+H159</f>
        <v>1321</v>
      </c>
      <c r="I121" s="105">
        <f>I122+I125+I128+I131+I134+I137+I142+I145+I148+I151+I153+I156+I159</f>
        <v>1362.444</v>
      </c>
      <c r="J121" s="105">
        <f>J122+J125+J128+J131+J134+J137+J142+J145+J148+J151+J153+J156+J159</f>
        <v>1239.947</v>
      </c>
    </row>
    <row r="122" spans="1:10" s="13" customFormat="1" ht="28.5" customHeight="1">
      <c r="A122" s="50" t="s">
        <v>165</v>
      </c>
      <c r="B122" s="86" t="s">
        <v>13</v>
      </c>
      <c r="C122" s="86" t="s">
        <v>12</v>
      </c>
      <c r="D122" s="86" t="s">
        <v>105</v>
      </c>
      <c r="E122" s="86" t="s">
        <v>20</v>
      </c>
      <c r="F122" s="76"/>
      <c r="G122" s="76"/>
      <c r="H122" s="105">
        <f>H124</f>
        <v>20</v>
      </c>
      <c r="I122" s="106">
        <f>I124</f>
        <v>20</v>
      </c>
      <c r="J122" s="106">
        <f>J124</f>
        <v>20</v>
      </c>
    </row>
    <row r="123" spans="1:10" s="13" customFormat="1" ht="24.75" customHeight="1">
      <c r="A123" s="87" t="s">
        <v>166</v>
      </c>
      <c r="B123" s="86" t="s">
        <v>13</v>
      </c>
      <c r="C123" s="86" t="s">
        <v>12</v>
      </c>
      <c r="D123" s="86" t="s">
        <v>105</v>
      </c>
      <c r="E123" s="86" t="s">
        <v>20</v>
      </c>
      <c r="F123" s="76" t="s">
        <v>167</v>
      </c>
      <c r="G123" s="76"/>
      <c r="H123" s="105">
        <f>H124</f>
        <v>20</v>
      </c>
      <c r="I123" s="106">
        <f>I124</f>
        <v>20</v>
      </c>
      <c r="J123" s="106">
        <f>J124</f>
        <v>20</v>
      </c>
    </row>
    <row r="124" spans="1:10" s="1" customFormat="1" ht="21.75" customHeight="1">
      <c r="A124" s="87" t="s">
        <v>162</v>
      </c>
      <c r="B124" s="86" t="s">
        <v>13</v>
      </c>
      <c r="C124" s="86" t="s">
        <v>12</v>
      </c>
      <c r="D124" s="86" t="s">
        <v>105</v>
      </c>
      <c r="E124" s="86" t="s">
        <v>20</v>
      </c>
      <c r="F124" s="76" t="s">
        <v>167</v>
      </c>
      <c r="G124" s="76" t="s">
        <v>163</v>
      </c>
      <c r="H124" s="105">
        <v>20</v>
      </c>
      <c r="I124" s="105">
        <v>20</v>
      </c>
      <c r="J124" s="106">
        <v>20</v>
      </c>
    </row>
    <row r="125" spans="1:10" ht="36.75" customHeight="1">
      <c r="A125" s="50" t="s">
        <v>184</v>
      </c>
      <c r="B125" s="86" t="s">
        <v>13</v>
      </c>
      <c r="C125" s="86" t="s">
        <v>12</v>
      </c>
      <c r="D125" s="86" t="s">
        <v>105</v>
      </c>
      <c r="E125" s="86" t="s">
        <v>17</v>
      </c>
      <c r="F125" s="76"/>
      <c r="G125" s="76"/>
      <c r="H125" s="105">
        <f>H127</f>
        <v>86</v>
      </c>
      <c r="I125" s="106">
        <f>I127</f>
        <v>88</v>
      </c>
      <c r="J125" s="106">
        <f>J127</f>
        <v>90</v>
      </c>
    </row>
    <row r="126" spans="1:10" ht="34.5" customHeight="1">
      <c r="A126" s="87" t="s">
        <v>256</v>
      </c>
      <c r="B126" s="86" t="s">
        <v>13</v>
      </c>
      <c r="C126" s="86" t="s">
        <v>12</v>
      </c>
      <c r="D126" s="86" t="s">
        <v>105</v>
      </c>
      <c r="E126" s="86" t="s">
        <v>17</v>
      </c>
      <c r="F126" s="76" t="s">
        <v>87</v>
      </c>
      <c r="G126" s="76"/>
      <c r="H126" s="105">
        <f>H127</f>
        <v>86</v>
      </c>
      <c r="I126" s="106">
        <f>I127</f>
        <v>88</v>
      </c>
      <c r="J126" s="106">
        <f>J127</f>
        <v>90</v>
      </c>
    </row>
    <row r="127" spans="1:10" ht="23.25" customHeight="1">
      <c r="A127" s="87" t="s">
        <v>81</v>
      </c>
      <c r="B127" s="86" t="s">
        <v>13</v>
      </c>
      <c r="C127" s="86" t="s">
        <v>12</v>
      </c>
      <c r="D127" s="86" t="s">
        <v>105</v>
      </c>
      <c r="E127" s="86" t="s">
        <v>17</v>
      </c>
      <c r="F127" s="76" t="s">
        <v>87</v>
      </c>
      <c r="G127" s="76" t="s">
        <v>80</v>
      </c>
      <c r="H127" s="105">
        <v>86</v>
      </c>
      <c r="I127" s="103">
        <v>88</v>
      </c>
      <c r="J127" s="106">
        <v>90</v>
      </c>
    </row>
    <row r="128" spans="1:10" ht="36" customHeight="1">
      <c r="A128" s="46" t="s">
        <v>9</v>
      </c>
      <c r="B128" s="86" t="s">
        <v>13</v>
      </c>
      <c r="C128" s="86" t="s">
        <v>12</v>
      </c>
      <c r="D128" s="86" t="s">
        <v>105</v>
      </c>
      <c r="E128" s="86" t="s">
        <v>18</v>
      </c>
      <c r="F128" s="76"/>
      <c r="G128" s="76"/>
      <c r="H128" s="105">
        <f>H130</f>
        <v>150</v>
      </c>
      <c r="I128" s="106">
        <f>I130</f>
        <v>185</v>
      </c>
      <c r="J128" s="106">
        <f>J130</f>
        <v>185</v>
      </c>
    </row>
    <row r="129" spans="1:10" ht="35.25" customHeight="1">
      <c r="A129" s="87" t="s">
        <v>256</v>
      </c>
      <c r="B129" s="86" t="s">
        <v>13</v>
      </c>
      <c r="C129" s="86" t="s">
        <v>12</v>
      </c>
      <c r="D129" s="86" t="s">
        <v>105</v>
      </c>
      <c r="E129" s="86" t="s">
        <v>18</v>
      </c>
      <c r="F129" s="76" t="s">
        <v>87</v>
      </c>
      <c r="G129" s="76"/>
      <c r="H129" s="105">
        <f>H130</f>
        <v>150</v>
      </c>
      <c r="I129" s="106">
        <f>I130</f>
        <v>185</v>
      </c>
      <c r="J129" s="106">
        <f>J130</f>
        <v>185</v>
      </c>
    </row>
    <row r="130" spans="1:10" ht="21" customHeight="1">
      <c r="A130" s="87" t="s">
        <v>81</v>
      </c>
      <c r="B130" s="86" t="s">
        <v>13</v>
      </c>
      <c r="C130" s="86" t="s">
        <v>12</v>
      </c>
      <c r="D130" s="86" t="s">
        <v>105</v>
      </c>
      <c r="E130" s="86" t="s">
        <v>18</v>
      </c>
      <c r="F130" s="76" t="s">
        <v>87</v>
      </c>
      <c r="G130" s="76" t="s">
        <v>80</v>
      </c>
      <c r="H130" s="105">
        <f>'№ 9'!J62</f>
        <v>150</v>
      </c>
      <c r="I130" s="103">
        <v>185</v>
      </c>
      <c r="J130" s="106">
        <v>185</v>
      </c>
    </row>
    <row r="131" spans="1:10" ht="24.75" customHeight="1">
      <c r="A131" s="46" t="s">
        <v>74</v>
      </c>
      <c r="B131" s="86" t="s">
        <v>13</v>
      </c>
      <c r="C131" s="86" t="s">
        <v>12</v>
      </c>
      <c r="D131" s="86" t="s">
        <v>105</v>
      </c>
      <c r="E131" s="86" t="s">
        <v>19</v>
      </c>
      <c r="F131" s="76"/>
      <c r="G131" s="76"/>
      <c r="H131" s="105">
        <f>H133</f>
        <v>2</v>
      </c>
      <c r="I131" s="106">
        <f>I133</f>
        <v>2</v>
      </c>
      <c r="J131" s="106">
        <f>J133</f>
        <v>2</v>
      </c>
    </row>
    <row r="132" spans="1:10" ht="24.75" customHeight="1">
      <c r="A132" s="46" t="s">
        <v>92</v>
      </c>
      <c r="B132" s="86" t="s">
        <v>13</v>
      </c>
      <c r="C132" s="86" t="s">
        <v>12</v>
      </c>
      <c r="D132" s="86" t="s">
        <v>105</v>
      </c>
      <c r="E132" s="86" t="s">
        <v>19</v>
      </c>
      <c r="F132" s="76" t="s">
        <v>178</v>
      </c>
      <c r="G132" s="76"/>
      <c r="H132" s="105">
        <f>H133</f>
        <v>2</v>
      </c>
      <c r="I132" s="106">
        <f>I133</f>
        <v>2</v>
      </c>
      <c r="J132" s="106">
        <f>J133</f>
        <v>2</v>
      </c>
    </row>
    <row r="133" spans="1:10" ht="24.75" customHeight="1">
      <c r="A133" s="87" t="s">
        <v>81</v>
      </c>
      <c r="B133" s="86" t="s">
        <v>13</v>
      </c>
      <c r="C133" s="86" t="s">
        <v>12</v>
      </c>
      <c r="D133" s="86" t="s">
        <v>105</v>
      </c>
      <c r="E133" s="86" t="s">
        <v>19</v>
      </c>
      <c r="F133" s="76" t="s">
        <v>178</v>
      </c>
      <c r="G133" s="76" t="s">
        <v>80</v>
      </c>
      <c r="H133" s="105">
        <v>2</v>
      </c>
      <c r="I133" s="103">
        <v>2</v>
      </c>
      <c r="J133" s="106">
        <v>2</v>
      </c>
    </row>
    <row r="134" spans="1:10" ht="33.75" customHeight="1">
      <c r="A134" s="46" t="s">
        <v>40</v>
      </c>
      <c r="B134" s="86" t="s">
        <v>13</v>
      </c>
      <c r="C134" s="86" t="s">
        <v>12</v>
      </c>
      <c r="D134" s="86" t="s">
        <v>105</v>
      </c>
      <c r="E134" s="86" t="s">
        <v>125</v>
      </c>
      <c r="F134" s="76"/>
      <c r="G134" s="76"/>
      <c r="H134" s="105">
        <f>H136</f>
        <v>20</v>
      </c>
      <c r="I134" s="106">
        <f>I136</f>
        <v>20.5</v>
      </c>
      <c r="J134" s="106">
        <f>J136</f>
        <v>20.5</v>
      </c>
    </row>
    <row r="135" spans="1:10" ht="33" customHeight="1">
      <c r="A135" s="87" t="s">
        <v>256</v>
      </c>
      <c r="B135" s="86" t="s">
        <v>13</v>
      </c>
      <c r="C135" s="86" t="s">
        <v>12</v>
      </c>
      <c r="D135" s="86" t="s">
        <v>105</v>
      </c>
      <c r="E135" s="86" t="s">
        <v>125</v>
      </c>
      <c r="F135" s="76" t="s">
        <v>87</v>
      </c>
      <c r="G135" s="76"/>
      <c r="H135" s="105">
        <f>H136</f>
        <v>20</v>
      </c>
      <c r="I135" s="106">
        <f>I136</f>
        <v>20.5</v>
      </c>
      <c r="J135" s="106">
        <f>J136</f>
        <v>20.5</v>
      </c>
    </row>
    <row r="136" spans="1:10" ht="21.75" customHeight="1">
      <c r="A136" s="87" t="s">
        <v>81</v>
      </c>
      <c r="B136" s="86" t="s">
        <v>13</v>
      </c>
      <c r="C136" s="86" t="s">
        <v>12</v>
      </c>
      <c r="D136" s="86" t="s">
        <v>105</v>
      </c>
      <c r="E136" s="86" t="s">
        <v>125</v>
      </c>
      <c r="F136" s="76" t="s">
        <v>87</v>
      </c>
      <c r="G136" s="76" t="s">
        <v>80</v>
      </c>
      <c r="H136" s="105">
        <v>20</v>
      </c>
      <c r="I136" s="106">
        <v>20.5</v>
      </c>
      <c r="J136" s="106">
        <v>20.5</v>
      </c>
    </row>
    <row r="137" spans="1:10" ht="27.75" customHeight="1">
      <c r="A137" s="40" t="s">
        <v>263</v>
      </c>
      <c r="B137" s="86" t="s">
        <v>13</v>
      </c>
      <c r="C137" s="86" t="s">
        <v>12</v>
      </c>
      <c r="D137" s="86" t="s">
        <v>105</v>
      </c>
      <c r="E137" s="86" t="s">
        <v>11</v>
      </c>
      <c r="F137" s="76"/>
      <c r="G137" s="76"/>
      <c r="H137" s="106">
        <f>H138+H140</f>
        <v>149.1</v>
      </c>
      <c r="I137" s="106">
        <f>I138+I140</f>
        <v>154.1</v>
      </c>
      <c r="J137" s="106">
        <f>J138+J140</f>
        <v>159.3</v>
      </c>
    </row>
    <row r="138" spans="1:10" ht="33" customHeight="1">
      <c r="A138" s="40" t="s">
        <v>183</v>
      </c>
      <c r="B138" s="86" t="s">
        <v>13</v>
      </c>
      <c r="C138" s="86" t="s">
        <v>12</v>
      </c>
      <c r="D138" s="86" t="s">
        <v>105</v>
      </c>
      <c r="E138" s="86" t="s">
        <v>11</v>
      </c>
      <c r="F138" s="39">
        <v>120</v>
      </c>
      <c r="G138" s="76"/>
      <c r="H138" s="106">
        <f>H139</f>
        <v>149.1</v>
      </c>
      <c r="I138" s="106">
        <f>I139</f>
        <v>154.1</v>
      </c>
      <c r="J138" s="106">
        <f>J139</f>
        <v>159.3</v>
      </c>
    </row>
    <row r="139" spans="1:10" ht="32.25" customHeight="1">
      <c r="A139" s="40" t="s">
        <v>88</v>
      </c>
      <c r="B139" s="86" t="s">
        <v>13</v>
      </c>
      <c r="C139" s="86" t="s">
        <v>12</v>
      </c>
      <c r="D139" s="86" t="s">
        <v>105</v>
      </c>
      <c r="E139" s="86" t="s">
        <v>11</v>
      </c>
      <c r="F139" s="39">
        <v>120</v>
      </c>
      <c r="G139" s="76" t="s">
        <v>86</v>
      </c>
      <c r="H139" s="106">
        <v>149.1</v>
      </c>
      <c r="I139" s="106">
        <v>154.1</v>
      </c>
      <c r="J139" s="106">
        <v>159.3</v>
      </c>
    </row>
    <row r="140" spans="1:10" ht="1.5" customHeight="1" hidden="1">
      <c r="A140" s="40" t="s">
        <v>256</v>
      </c>
      <c r="B140" s="86" t="s">
        <v>13</v>
      </c>
      <c r="C140" s="86" t="s">
        <v>12</v>
      </c>
      <c r="D140" s="86" t="s">
        <v>105</v>
      </c>
      <c r="E140" s="86" t="s">
        <v>11</v>
      </c>
      <c r="F140" s="76" t="s">
        <v>87</v>
      </c>
      <c r="G140" s="76"/>
      <c r="H140" s="106">
        <f>H141</f>
        <v>0</v>
      </c>
      <c r="I140" s="106">
        <f>I141</f>
        <v>0</v>
      </c>
      <c r="J140" s="106">
        <f>J141</f>
        <v>0</v>
      </c>
    </row>
    <row r="141" spans="1:10" ht="27" customHeight="1" hidden="1">
      <c r="A141" s="40" t="s">
        <v>88</v>
      </c>
      <c r="B141" s="86" t="s">
        <v>13</v>
      </c>
      <c r="C141" s="86" t="s">
        <v>12</v>
      </c>
      <c r="D141" s="86" t="s">
        <v>105</v>
      </c>
      <c r="E141" s="86" t="s">
        <v>11</v>
      </c>
      <c r="F141" s="76" t="s">
        <v>87</v>
      </c>
      <c r="G141" s="76" t="s">
        <v>86</v>
      </c>
      <c r="H141" s="106">
        <v>0</v>
      </c>
      <c r="I141" s="106">
        <v>0</v>
      </c>
      <c r="J141" s="106">
        <v>0</v>
      </c>
    </row>
    <row r="142" spans="1:10" ht="24.75" customHeight="1">
      <c r="A142" s="87" t="s">
        <v>137</v>
      </c>
      <c r="B142" s="90" t="s">
        <v>13</v>
      </c>
      <c r="C142" s="90" t="s">
        <v>12</v>
      </c>
      <c r="D142" s="90" t="s">
        <v>105</v>
      </c>
      <c r="E142" s="90" t="s">
        <v>130</v>
      </c>
      <c r="F142" s="39"/>
      <c r="G142" s="76"/>
      <c r="H142" s="105">
        <f aca="true" t="shared" si="19" ref="H142:J143">H143</f>
        <v>0</v>
      </c>
      <c r="I142" s="105">
        <f t="shared" si="19"/>
        <v>10</v>
      </c>
      <c r="J142" s="105">
        <f t="shared" si="19"/>
        <v>10</v>
      </c>
    </row>
    <row r="143" spans="1:10" ht="28.5" customHeight="1">
      <c r="A143" s="50" t="s">
        <v>92</v>
      </c>
      <c r="B143" s="86" t="s">
        <v>13</v>
      </c>
      <c r="C143" s="86" t="s">
        <v>12</v>
      </c>
      <c r="D143" s="86" t="s">
        <v>105</v>
      </c>
      <c r="E143" s="86" t="s">
        <v>130</v>
      </c>
      <c r="F143" s="76" t="s">
        <v>178</v>
      </c>
      <c r="G143" s="76"/>
      <c r="H143" s="105">
        <f t="shared" si="19"/>
        <v>0</v>
      </c>
      <c r="I143" s="106">
        <f t="shared" si="19"/>
        <v>10</v>
      </c>
      <c r="J143" s="106">
        <f t="shared" si="19"/>
        <v>10</v>
      </c>
    </row>
    <row r="144" spans="1:10" ht="35.25" customHeight="1">
      <c r="A144" s="91" t="s">
        <v>208</v>
      </c>
      <c r="B144" s="86" t="s">
        <v>13</v>
      </c>
      <c r="C144" s="86" t="s">
        <v>12</v>
      </c>
      <c r="D144" s="86" t="s">
        <v>105</v>
      </c>
      <c r="E144" s="86" t="s">
        <v>130</v>
      </c>
      <c r="F144" s="76" t="s">
        <v>178</v>
      </c>
      <c r="G144" s="76" t="s">
        <v>207</v>
      </c>
      <c r="H144" s="105">
        <v>0</v>
      </c>
      <c r="I144" s="103">
        <v>10</v>
      </c>
      <c r="J144" s="106">
        <v>10</v>
      </c>
    </row>
    <row r="145" spans="1:10" ht="41.25" customHeight="1">
      <c r="A145" s="49" t="s">
        <v>10</v>
      </c>
      <c r="B145" s="86" t="s">
        <v>13</v>
      </c>
      <c r="C145" s="86" t="s">
        <v>12</v>
      </c>
      <c r="D145" s="86" t="s">
        <v>105</v>
      </c>
      <c r="E145" s="86" t="s">
        <v>16</v>
      </c>
      <c r="F145" s="76"/>
      <c r="G145" s="76"/>
      <c r="H145" s="105">
        <f>H147</f>
        <v>132</v>
      </c>
      <c r="I145" s="106">
        <f>I147</f>
        <v>133</v>
      </c>
      <c r="J145" s="106">
        <f>J147</f>
        <v>34</v>
      </c>
    </row>
    <row r="146" spans="1:10" ht="39" customHeight="1">
      <c r="A146" s="87" t="s">
        <v>256</v>
      </c>
      <c r="B146" s="86" t="s">
        <v>13</v>
      </c>
      <c r="C146" s="86" t="s">
        <v>12</v>
      </c>
      <c r="D146" s="86" t="s">
        <v>105</v>
      </c>
      <c r="E146" s="86" t="s">
        <v>16</v>
      </c>
      <c r="F146" s="76" t="s">
        <v>87</v>
      </c>
      <c r="G146" s="76"/>
      <c r="H146" s="105">
        <f>H147</f>
        <v>132</v>
      </c>
      <c r="I146" s="106">
        <f>I147</f>
        <v>133</v>
      </c>
      <c r="J146" s="106">
        <f>J147</f>
        <v>34</v>
      </c>
    </row>
    <row r="147" spans="1:10" ht="23.25" customHeight="1">
      <c r="A147" s="46" t="s">
        <v>83</v>
      </c>
      <c r="B147" s="86" t="s">
        <v>13</v>
      </c>
      <c r="C147" s="86" t="s">
        <v>12</v>
      </c>
      <c r="D147" s="86" t="s">
        <v>105</v>
      </c>
      <c r="E147" s="86" t="s">
        <v>16</v>
      </c>
      <c r="F147" s="76" t="s">
        <v>87</v>
      </c>
      <c r="G147" s="76" t="s">
        <v>82</v>
      </c>
      <c r="H147" s="105">
        <v>132</v>
      </c>
      <c r="I147" s="103">
        <v>133</v>
      </c>
      <c r="J147" s="106">
        <v>34</v>
      </c>
    </row>
    <row r="148" spans="1:10" ht="24" customHeight="1">
      <c r="A148" s="49" t="s">
        <v>66</v>
      </c>
      <c r="B148" s="86" t="s">
        <v>13</v>
      </c>
      <c r="C148" s="86" t="s">
        <v>12</v>
      </c>
      <c r="D148" s="86" t="s">
        <v>105</v>
      </c>
      <c r="E148" s="86" t="s">
        <v>15</v>
      </c>
      <c r="F148" s="76"/>
      <c r="G148" s="76"/>
      <c r="H148" s="105">
        <f>H150</f>
        <v>232.5</v>
      </c>
      <c r="I148" s="106">
        <f>I150</f>
        <v>250</v>
      </c>
      <c r="J148" s="106">
        <f>J150</f>
        <v>222</v>
      </c>
    </row>
    <row r="149" spans="1:10" ht="36" customHeight="1">
      <c r="A149" s="87" t="s">
        <v>256</v>
      </c>
      <c r="B149" s="86" t="s">
        <v>13</v>
      </c>
      <c r="C149" s="86" t="s">
        <v>12</v>
      </c>
      <c r="D149" s="86" t="s">
        <v>105</v>
      </c>
      <c r="E149" s="86" t="s">
        <v>15</v>
      </c>
      <c r="F149" s="76" t="s">
        <v>87</v>
      </c>
      <c r="G149" s="76"/>
      <c r="H149" s="105">
        <f>H150</f>
        <v>232.5</v>
      </c>
      <c r="I149" s="106">
        <f>I150</f>
        <v>250</v>
      </c>
      <c r="J149" s="106">
        <f>J150</f>
        <v>222</v>
      </c>
    </row>
    <row r="150" spans="1:10" ht="21" customHeight="1">
      <c r="A150" s="46" t="s">
        <v>83</v>
      </c>
      <c r="B150" s="86" t="s">
        <v>13</v>
      </c>
      <c r="C150" s="86" t="s">
        <v>12</v>
      </c>
      <c r="D150" s="86" t="s">
        <v>105</v>
      </c>
      <c r="E150" s="86" t="s">
        <v>15</v>
      </c>
      <c r="F150" s="76" t="s">
        <v>87</v>
      </c>
      <c r="G150" s="76" t="s">
        <v>82</v>
      </c>
      <c r="H150" s="105">
        <f>'№ 9'!J121</f>
        <v>232.5</v>
      </c>
      <c r="I150" s="103">
        <v>250</v>
      </c>
      <c r="J150" s="106">
        <v>222</v>
      </c>
    </row>
    <row r="151" spans="1:10" ht="21" customHeight="1">
      <c r="A151" s="49" t="s">
        <v>345</v>
      </c>
      <c r="B151" s="86" t="s">
        <v>13</v>
      </c>
      <c r="C151" s="86" t="s">
        <v>12</v>
      </c>
      <c r="D151" s="86" t="s">
        <v>105</v>
      </c>
      <c r="E151" s="86" t="s">
        <v>347</v>
      </c>
      <c r="F151" s="76"/>
      <c r="G151" s="76"/>
      <c r="H151" s="105">
        <f>H152</f>
        <v>25</v>
      </c>
      <c r="I151" s="106">
        <f>I152</f>
        <v>0</v>
      </c>
      <c r="J151" s="106">
        <f>J152</f>
        <v>0</v>
      </c>
    </row>
    <row r="152" spans="1:10" ht="30.75" customHeight="1">
      <c r="A152" s="87" t="s">
        <v>256</v>
      </c>
      <c r="B152" s="86" t="s">
        <v>13</v>
      </c>
      <c r="C152" s="86" t="s">
        <v>12</v>
      </c>
      <c r="D152" s="86" t="s">
        <v>105</v>
      </c>
      <c r="E152" s="86" t="s">
        <v>347</v>
      </c>
      <c r="F152" s="76" t="s">
        <v>87</v>
      </c>
      <c r="G152" s="76" t="s">
        <v>346</v>
      </c>
      <c r="H152" s="105">
        <v>25</v>
      </c>
      <c r="I152" s="106">
        <v>0</v>
      </c>
      <c r="J152" s="106">
        <v>0</v>
      </c>
    </row>
    <row r="153" spans="1:10" ht="24.75" customHeight="1">
      <c r="A153" s="40" t="s">
        <v>274</v>
      </c>
      <c r="B153" s="86" t="s">
        <v>13</v>
      </c>
      <c r="C153" s="86" t="s">
        <v>12</v>
      </c>
      <c r="D153" s="86" t="s">
        <v>105</v>
      </c>
      <c r="E153" s="86" t="s">
        <v>189</v>
      </c>
      <c r="F153" s="76"/>
      <c r="G153" s="76"/>
      <c r="H153" s="105">
        <f>H154</f>
        <v>3</v>
      </c>
      <c r="I153" s="106">
        <f>I154</f>
        <v>5</v>
      </c>
      <c r="J153" s="106">
        <f>J154</f>
        <v>6</v>
      </c>
    </row>
    <row r="154" spans="1:10" ht="18" customHeight="1">
      <c r="A154" s="40" t="s">
        <v>92</v>
      </c>
      <c r="B154" s="86" t="s">
        <v>13</v>
      </c>
      <c r="C154" s="86" t="s">
        <v>12</v>
      </c>
      <c r="D154" s="86" t="s">
        <v>105</v>
      </c>
      <c r="E154" s="86" t="s">
        <v>189</v>
      </c>
      <c r="F154" s="76" t="s">
        <v>178</v>
      </c>
      <c r="G154" s="76"/>
      <c r="H154" s="105">
        <v>3</v>
      </c>
      <c r="I154" s="106">
        <v>5</v>
      </c>
      <c r="J154" s="106">
        <v>6</v>
      </c>
    </row>
    <row r="155" spans="1:10" ht="18" customHeight="1">
      <c r="A155" s="40" t="s">
        <v>102</v>
      </c>
      <c r="B155" s="86" t="s">
        <v>13</v>
      </c>
      <c r="C155" s="86" t="s">
        <v>12</v>
      </c>
      <c r="D155" s="86" t="s">
        <v>105</v>
      </c>
      <c r="E155" s="86" t="s">
        <v>189</v>
      </c>
      <c r="F155" s="76" t="s">
        <v>178</v>
      </c>
      <c r="G155" s="76" t="s">
        <v>101</v>
      </c>
      <c r="H155" s="105">
        <v>3</v>
      </c>
      <c r="I155" s="106">
        <v>5</v>
      </c>
      <c r="J155" s="106">
        <v>6</v>
      </c>
    </row>
    <row r="156" spans="1:10" ht="21" customHeight="1">
      <c r="A156" s="40" t="s">
        <v>192</v>
      </c>
      <c r="B156" s="86" t="s">
        <v>13</v>
      </c>
      <c r="C156" s="86" t="s">
        <v>12</v>
      </c>
      <c r="D156" s="86" t="s">
        <v>105</v>
      </c>
      <c r="E156" s="86" t="s">
        <v>126</v>
      </c>
      <c r="F156" s="76"/>
      <c r="G156" s="76"/>
      <c r="H156" s="105">
        <f>H157</f>
        <v>10</v>
      </c>
      <c r="I156" s="106">
        <f>I157</f>
        <v>10</v>
      </c>
      <c r="J156" s="106">
        <f>J157</f>
        <v>0</v>
      </c>
    </row>
    <row r="157" spans="1:10" ht="30.75" customHeight="1">
      <c r="A157" s="87" t="s">
        <v>256</v>
      </c>
      <c r="B157" s="86" t="s">
        <v>13</v>
      </c>
      <c r="C157" s="86" t="s">
        <v>12</v>
      </c>
      <c r="D157" s="86" t="s">
        <v>105</v>
      </c>
      <c r="E157" s="86" t="s">
        <v>126</v>
      </c>
      <c r="F157" s="76" t="s">
        <v>87</v>
      </c>
      <c r="G157" s="76"/>
      <c r="H157" s="105">
        <f>H158</f>
        <v>10</v>
      </c>
      <c r="I157" s="106">
        <v>10</v>
      </c>
      <c r="J157" s="106">
        <v>0</v>
      </c>
    </row>
    <row r="158" spans="1:10" ht="24" customHeight="1">
      <c r="A158" s="40" t="s">
        <v>102</v>
      </c>
      <c r="B158" s="86" t="s">
        <v>13</v>
      </c>
      <c r="C158" s="86" t="s">
        <v>12</v>
      </c>
      <c r="D158" s="86" t="s">
        <v>105</v>
      </c>
      <c r="E158" s="86" t="s">
        <v>126</v>
      </c>
      <c r="F158" s="76" t="s">
        <v>87</v>
      </c>
      <c r="G158" s="76" t="s">
        <v>101</v>
      </c>
      <c r="H158" s="105">
        <f>'№ 7'!J152</f>
        <v>10</v>
      </c>
      <c r="I158" s="106">
        <v>10</v>
      </c>
      <c r="J158" s="106">
        <v>0</v>
      </c>
    </row>
    <row r="159" spans="1:10" ht="22.5" customHeight="1">
      <c r="A159" s="40" t="s">
        <v>47</v>
      </c>
      <c r="B159" s="86" t="s">
        <v>13</v>
      </c>
      <c r="C159" s="86" t="s">
        <v>12</v>
      </c>
      <c r="D159" s="86" t="s">
        <v>105</v>
      </c>
      <c r="E159" s="86" t="s">
        <v>14</v>
      </c>
      <c r="F159" s="76"/>
      <c r="G159" s="76"/>
      <c r="H159" s="105">
        <f>H161</f>
        <v>491.4</v>
      </c>
      <c r="I159" s="106">
        <f>I161</f>
        <v>484.844</v>
      </c>
      <c r="J159" s="106">
        <f>J161</f>
        <v>491.147</v>
      </c>
    </row>
    <row r="160" spans="1:10" ht="30.75" customHeight="1">
      <c r="A160" s="40" t="s">
        <v>264</v>
      </c>
      <c r="B160" s="86" t="s">
        <v>13</v>
      </c>
      <c r="C160" s="86" t="s">
        <v>12</v>
      </c>
      <c r="D160" s="86" t="s">
        <v>105</v>
      </c>
      <c r="E160" s="86" t="s">
        <v>14</v>
      </c>
      <c r="F160" s="76" t="s">
        <v>360</v>
      </c>
      <c r="G160" s="76"/>
      <c r="H160" s="105">
        <f>H161</f>
        <v>491.4</v>
      </c>
      <c r="I160" s="106">
        <f>I161</f>
        <v>484.844</v>
      </c>
      <c r="J160" s="106">
        <f>J161</f>
        <v>491.147</v>
      </c>
    </row>
    <row r="161" spans="1:10" ht="30.75" customHeight="1">
      <c r="A161" s="46" t="s">
        <v>47</v>
      </c>
      <c r="B161" s="86" t="s">
        <v>13</v>
      </c>
      <c r="C161" s="86" t="s">
        <v>12</v>
      </c>
      <c r="D161" s="86" t="s">
        <v>105</v>
      </c>
      <c r="E161" s="86" t="s">
        <v>14</v>
      </c>
      <c r="F161" s="76" t="s">
        <v>360</v>
      </c>
      <c r="G161" s="76" t="s">
        <v>91</v>
      </c>
      <c r="H161" s="105">
        <f>'№ 9'!J173</f>
        <v>491.4</v>
      </c>
      <c r="I161" s="103">
        <v>484.844</v>
      </c>
      <c r="J161" s="106">
        <v>491.147</v>
      </c>
    </row>
    <row r="162" spans="1:10" ht="21.75" customHeight="1">
      <c r="A162" s="141" t="s">
        <v>318</v>
      </c>
      <c r="B162" s="141"/>
      <c r="C162" s="141"/>
      <c r="D162" s="45"/>
      <c r="E162" s="45"/>
      <c r="F162" s="48"/>
      <c r="G162" s="48"/>
      <c r="H162" s="103">
        <f>H18</f>
        <v>21085.1067</v>
      </c>
      <c r="I162" s="103">
        <f>I18</f>
        <v>10547.679</v>
      </c>
      <c r="J162" s="103">
        <f>J18</f>
        <v>11353.93571</v>
      </c>
    </row>
    <row r="163" spans="1:10" ht="21" customHeight="1">
      <c r="A163" s="48" t="s">
        <v>196</v>
      </c>
      <c r="B163" s="45"/>
      <c r="C163" s="45"/>
      <c r="D163" s="45"/>
      <c r="E163" s="45"/>
      <c r="F163" s="48"/>
      <c r="G163" s="48"/>
      <c r="H163" s="44"/>
      <c r="I163" s="103">
        <v>246.10559</v>
      </c>
      <c r="J163" s="103">
        <v>473.36429</v>
      </c>
    </row>
    <row r="164" spans="1:10" ht="25.5" customHeight="1">
      <c r="A164" s="76" t="s">
        <v>199</v>
      </c>
      <c r="B164" s="92"/>
      <c r="C164" s="45"/>
      <c r="D164" s="45"/>
      <c r="E164" s="45"/>
      <c r="F164" s="48"/>
      <c r="G164" s="48"/>
      <c r="H164" s="105">
        <f>H162</f>
        <v>21085.1067</v>
      </c>
      <c r="I164" s="103">
        <f>I162+I163</f>
        <v>10793.78459</v>
      </c>
      <c r="J164" s="103">
        <f>J162+J163</f>
        <v>11827.3</v>
      </c>
    </row>
    <row r="165" spans="1:10" ht="15.75">
      <c r="A165" s="73"/>
      <c r="B165" s="62"/>
      <c r="C165" s="62"/>
      <c r="D165" s="62"/>
      <c r="E165" s="62"/>
      <c r="F165" s="62"/>
      <c r="G165" s="62"/>
      <c r="H165" s="62"/>
      <c r="I165" s="80"/>
      <c r="J165" s="62"/>
    </row>
    <row r="166" spans="1:10" ht="15.75">
      <c r="A166" s="73"/>
      <c r="B166" s="62"/>
      <c r="C166" s="62"/>
      <c r="D166" s="62"/>
      <c r="E166" s="62"/>
      <c r="F166" s="62"/>
      <c r="G166" s="62"/>
      <c r="H166" s="62"/>
      <c r="I166" s="80"/>
      <c r="J166" s="62"/>
    </row>
    <row r="167" spans="1:10" ht="15.75">
      <c r="A167" s="73"/>
      <c r="B167" s="62"/>
      <c r="C167" s="62"/>
      <c r="D167" s="62"/>
      <c r="E167" s="62"/>
      <c r="F167" s="62"/>
      <c r="G167" s="62"/>
      <c r="H167" s="62"/>
      <c r="I167" s="80"/>
      <c r="J167" s="62"/>
    </row>
    <row r="168" spans="1:10" ht="15.75">
      <c r="A168" s="73"/>
      <c r="B168" s="62"/>
      <c r="C168" s="62"/>
      <c r="D168" s="62"/>
      <c r="E168" s="62"/>
      <c r="F168" s="62"/>
      <c r="G168" s="62"/>
      <c r="H168" s="62"/>
      <c r="I168" s="80"/>
      <c r="J168" s="62"/>
    </row>
    <row r="169" spans="1:10" ht="15.75">
      <c r="A169" s="73"/>
      <c r="B169" s="62"/>
      <c r="C169" s="62"/>
      <c r="D169" s="62"/>
      <c r="E169" s="62"/>
      <c r="F169" s="62"/>
      <c r="G169" s="62"/>
      <c r="H169" s="62"/>
      <c r="I169" s="80"/>
      <c r="J169" s="62"/>
    </row>
    <row r="170" spans="1:10" ht="15.75">
      <c r="A170" s="73"/>
      <c r="B170" s="62"/>
      <c r="C170" s="62"/>
      <c r="D170" s="62"/>
      <c r="E170" s="62"/>
      <c r="F170" s="62"/>
      <c r="G170" s="62"/>
      <c r="H170" s="62"/>
      <c r="I170" s="80"/>
      <c r="J170" s="62"/>
    </row>
    <row r="171" spans="1:10" ht="15.75">
      <c r="A171" s="73"/>
      <c r="B171" s="62"/>
      <c r="C171" s="62"/>
      <c r="D171" s="62"/>
      <c r="E171" s="62"/>
      <c r="F171" s="62"/>
      <c r="G171" s="62"/>
      <c r="H171" s="62"/>
      <c r="I171" s="80"/>
      <c r="J171" s="62"/>
    </row>
    <row r="172" spans="1:10" ht="15.75">
      <c r="A172" s="73"/>
      <c r="B172" s="62"/>
      <c r="C172" s="62"/>
      <c r="D172" s="62"/>
      <c r="E172" s="62"/>
      <c r="F172" s="62"/>
      <c r="G172" s="62"/>
      <c r="H172" s="62"/>
      <c r="I172" s="80"/>
      <c r="J172" s="62"/>
    </row>
    <row r="173" spans="1:10" ht="15.75">
      <c r="A173" s="73"/>
      <c r="B173" s="62"/>
      <c r="C173" s="62"/>
      <c r="D173" s="62"/>
      <c r="E173" s="62"/>
      <c r="F173" s="62"/>
      <c r="G173" s="62"/>
      <c r="H173" s="62"/>
      <c r="I173" s="80"/>
      <c r="J173" s="62"/>
    </row>
    <row r="174" spans="1:10" ht="15.75">
      <c r="A174" s="73"/>
      <c r="B174" s="62"/>
      <c r="C174" s="62"/>
      <c r="D174" s="62"/>
      <c r="E174" s="62"/>
      <c r="F174" s="62"/>
      <c r="G174" s="62"/>
      <c r="H174" s="62"/>
      <c r="I174" s="80"/>
      <c r="J174" s="62"/>
    </row>
    <row r="175" spans="1:10" ht="15.75">
      <c r="A175" s="73"/>
      <c r="B175" s="62"/>
      <c r="C175" s="62"/>
      <c r="D175" s="62"/>
      <c r="E175" s="62"/>
      <c r="F175" s="62"/>
      <c r="G175" s="62"/>
      <c r="H175" s="62"/>
      <c r="I175" s="80"/>
      <c r="J175" s="62"/>
    </row>
    <row r="176" spans="1:10" ht="15.75">
      <c r="A176" s="73"/>
      <c r="B176" s="62"/>
      <c r="C176" s="62"/>
      <c r="D176" s="62"/>
      <c r="E176" s="62"/>
      <c r="F176" s="62"/>
      <c r="G176" s="62"/>
      <c r="H176" s="62"/>
      <c r="I176" s="80"/>
      <c r="J176" s="62"/>
    </row>
    <row r="177" spans="1:10" ht="15.75">
      <c r="A177" s="73"/>
      <c r="B177" s="62"/>
      <c r="C177" s="62"/>
      <c r="D177" s="62"/>
      <c r="E177" s="62"/>
      <c r="F177" s="62"/>
      <c r="G177" s="62"/>
      <c r="H177" s="62"/>
      <c r="I177" s="80"/>
      <c r="J177" s="62"/>
    </row>
    <row r="178" spans="1:10" ht="15.75">
      <c r="A178" s="73"/>
      <c r="B178" s="62"/>
      <c r="C178" s="62"/>
      <c r="D178" s="62"/>
      <c r="E178" s="62"/>
      <c r="F178" s="62"/>
      <c r="G178" s="62"/>
      <c r="H178" s="62"/>
      <c r="I178" s="80"/>
      <c r="J178" s="62"/>
    </row>
    <row r="179" spans="1:10" ht="15.75">
      <c r="A179" s="73"/>
      <c r="B179" s="62"/>
      <c r="C179" s="62"/>
      <c r="D179" s="62"/>
      <c r="E179" s="62"/>
      <c r="F179" s="62"/>
      <c r="G179" s="62"/>
      <c r="H179" s="62"/>
      <c r="I179" s="80"/>
      <c r="J179" s="62"/>
    </row>
    <row r="180" spans="1:10" ht="15.75">
      <c r="A180" s="73"/>
      <c r="B180" s="62"/>
      <c r="C180" s="62"/>
      <c r="D180" s="62"/>
      <c r="E180" s="62"/>
      <c r="F180" s="62"/>
      <c r="G180" s="62"/>
      <c r="H180" s="62"/>
      <c r="I180" s="80"/>
      <c r="J180" s="62"/>
    </row>
    <row r="181" spans="1:10" ht="15.75">
      <c r="A181" s="73"/>
      <c r="B181" s="62"/>
      <c r="C181" s="62"/>
      <c r="D181" s="62"/>
      <c r="E181" s="62"/>
      <c r="F181" s="62"/>
      <c r="G181" s="62"/>
      <c r="H181" s="62"/>
      <c r="I181" s="80"/>
      <c r="J181" s="62"/>
    </row>
    <row r="182" spans="1:10" ht="15.75">
      <c r="A182" s="73"/>
      <c r="B182" s="62"/>
      <c r="C182" s="62"/>
      <c r="D182" s="62"/>
      <c r="E182" s="62"/>
      <c r="F182" s="62"/>
      <c r="G182" s="62"/>
      <c r="H182" s="62"/>
      <c r="I182" s="80"/>
      <c r="J182" s="62"/>
    </row>
    <row r="183" spans="1:10" ht="15.75">
      <c r="A183" s="73"/>
      <c r="B183" s="62"/>
      <c r="C183" s="62"/>
      <c r="D183" s="62"/>
      <c r="E183" s="62"/>
      <c r="F183" s="62"/>
      <c r="G183" s="62"/>
      <c r="H183" s="62"/>
      <c r="I183" s="80"/>
      <c r="J183" s="62"/>
    </row>
    <row r="184" spans="1:10" ht="15.75">
      <c r="A184" s="73"/>
      <c r="B184" s="62"/>
      <c r="C184" s="62"/>
      <c r="D184" s="62"/>
      <c r="E184" s="62"/>
      <c r="F184" s="62"/>
      <c r="G184" s="62"/>
      <c r="H184" s="62"/>
      <c r="I184" s="80"/>
      <c r="J184" s="62"/>
    </row>
    <row r="185" spans="1:10" ht="15.75">
      <c r="A185" s="73"/>
      <c r="B185" s="62"/>
      <c r="C185" s="62"/>
      <c r="D185" s="62"/>
      <c r="E185" s="62"/>
      <c r="F185" s="62"/>
      <c r="G185" s="62"/>
      <c r="H185" s="62"/>
      <c r="I185" s="80"/>
      <c r="J185" s="62"/>
    </row>
    <row r="186" spans="1:10" ht="15.75">
      <c r="A186" s="73"/>
      <c r="B186" s="62"/>
      <c r="C186" s="62"/>
      <c r="D186" s="62"/>
      <c r="E186" s="62"/>
      <c r="F186" s="62"/>
      <c r="G186" s="62"/>
      <c r="H186" s="62"/>
      <c r="I186" s="80"/>
      <c r="J186" s="62"/>
    </row>
    <row r="187" spans="1:10" ht="15.75">
      <c r="A187" s="73"/>
      <c r="B187" s="62"/>
      <c r="C187" s="62"/>
      <c r="D187" s="62"/>
      <c r="E187" s="62"/>
      <c r="F187" s="62"/>
      <c r="G187" s="62"/>
      <c r="H187" s="62"/>
      <c r="I187" s="80"/>
      <c r="J187" s="62"/>
    </row>
    <row r="188" spans="1:10" ht="15.75">
      <c r="A188" s="73"/>
      <c r="B188" s="62"/>
      <c r="C188" s="62"/>
      <c r="D188" s="62"/>
      <c r="E188" s="62"/>
      <c r="F188" s="62"/>
      <c r="G188" s="62"/>
      <c r="H188" s="62"/>
      <c r="I188" s="80"/>
      <c r="J188" s="62"/>
    </row>
    <row r="189" spans="1:10" ht="15.75">
      <c r="A189" s="73"/>
      <c r="B189" s="62"/>
      <c r="C189" s="62"/>
      <c r="D189" s="62"/>
      <c r="E189" s="62"/>
      <c r="F189" s="62"/>
      <c r="G189" s="62"/>
      <c r="H189" s="62"/>
      <c r="I189" s="80"/>
      <c r="J189" s="62"/>
    </row>
    <row r="190" spans="1:10" ht="15.75">
      <c r="A190" s="73"/>
      <c r="B190" s="62"/>
      <c r="C190" s="62"/>
      <c r="D190" s="62"/>
      <c r="E190" s="62"/>
      <c r="F190" s="62"/>
      <c r="G190" s="62"/>
      <c r="H190" s="62"/>
      <c r="I190" s="80"/>
      <c r="J190" s="62"/>
    </row>
    <row r="191" spans="1:10" ht="15.75">
      <c r="A191" s="73"/>
      <c r="B191" s="62"/>
      <c r="C191" s="62"/>
      <c r="D191" s="62"/>
      <c r="E191" s="62"/>
      <c r="F191" s="62"/>
      <c r="G191" s="62"/>
      <c r="H191" s="62"/>
      <c r="I191" s="80"/>
      <c r="J191" s="62"/>
    </row>
    <row r="192" spans="1:10" ht="15.75">
      <c r="A192" s="73"/>
      <c r="B192" s="62"/>
      <c r="C192" s="62"/>
      <c r="D192" s="62"/>
      <c r="E192" s="62"/>
      <c r="F192" s="62"/>
      <c r="G192" s="62"/>
      <c r="H192" s="62"/>
      <c r="I192" s="80"/>
      <c r="J192" s="62"/>
    </row>
    <row r="193" spans="1:10" ht="15.75">
      <c r="A193" s="73"/>
      <c r="B193" s="62"/>
      <c r="C193" s="62"/>
      <c r="D193" s="62"/>
      <c r="E193" s="62"/>
      <c r="F193" s="62"/>
      <c r="G193" s="62"/>
      <c r="H193" s="62"/>
      <c r="I193" s="80"/>
      <c r="J193" s="62"/>
    </row>
    <row r="194" spans="1:10" ht="15.75">
      <c r="A194" s="73"/>
      <c r="B194" s="62"/>
      <c r="C194" s="62"/>
      <c r="D194" s="62"/>
      <c r="E194" s="62"/>
      <c r="F194" s="62"/>
      <c r="G194" s="62"/>
      <c r="H194" s="62"/>
      <c r="I194" s="80"/>
      <c r="J194" s="62"/>
    </row>
    <row r="195" spans="1:10" ht="15.75">
      <c r="A195" s="73"/>
      <c r="B195" s="62"/>
      <c r="C195" s="62"/>
      <c r="D195" s="62"/>
      <c r="E195" s="62"/>
      <c r="F195" s="62"/>
      <c r="G195" s="62"/>
      <c r="H195" s="62"/>
      <c r="I195" s="80"/>
      <c r="J195" s="62"/>
    </row>
    <row r="196" spans="1:10" ht="15.75">
      <c r="A196" s="73"/>
      <c r="B196" s="62"/>
      <c r="C196" s="62"/>
      <c r="D196" s="62"/>
      <c r="E196" s="62"/>
      <c r="F196" s="62"/>
      <c r="G196" s="62"/>
      <c r="H196" s="62"/>
      <c r="I196" s="80"/>
      <c r="J196" s="62"/>
    </row>
    <row r="197" spans="1:10" ht="15.75">
      <c r="A197" s="73"/>
      <c r="B197" s="62"/>
      <c r="C197" s="62"/>
      <c r="D197" s="62"/>
      <c r="E197" s="62"/>
      <c r="F197" s="62"/>
      <c r="G197" s="62"/>
      <c r="H197" s="62"/>
      <c r="I197" s="80"/>
      <c r="J197" s="62"/>
    </row>
    <row r="198" spans="1:10" ht="15.75">
      <c r="A198" s="73"/>
      <c r="B198" s="62"/>
      <c r="C198" s="62"/>
      <c r="D198" s="62"/>
      <c r="E198" s="62"/>
      <c r="F198" s="62"/>
      <c r="G198" s="62"/>
      <c r="H198" s="62"/>
      <c r="I198" s="80"/>
      <c r="J198" s="62"/>
    </row>
    <row r="199" spans="1:10" ht="15.75">
      <c r="A199" s="73"/>
      <c r="B199" s="62"/>
      <c r="C199" s="62"/>
      <c r="D199" s="62"/>
      <c r="E199" s="62"/>
      <c r="F199" s="62"/>
      <c r="G199" s="62"/>
      <c r="H199" s="62"/>
      <c r="I199" s="80"/>
      <c r="J199" s="62"/>
    </row>
    <row r="200" spans="1:10" ht="15.75">
      <c r="A200" s="73"/>
      <c r="B200" s="62"/>
      <c r="C200" s="62"/>
      <c r="D200" s="62"/>
      <c r="E200" s="62"/>
      <c r="F200" s="62"/>
      <c r="G200" s="62"/>
      <c r="H200" s="62"/>
      <c r="I200" s="80"/>
      <c r="J200" s="62"/>
    </row>
    <row r="201" spans="1:10" ht="15.75">
      <c r="A201" s="73"/>
      <c r="B201" s="62"/>
      <c r="C201" s="62"/>
      <c r="D201" s="62"/>
      <c r="E201" s="62"/>
      <c r="F201" s="62"/>
      <c r="G201" s="62"/>
      <c r="H201" s="62"/>
      <c r="I201" s="80"/>
      <c r="J201" s="62"/>
    </row>
    <row r="202" spans="1:10" ht="15.75">
      <c r="A202" s="73"/>
      <c r="B202" s="62"/>
      <c r="C202" s="62"/>
      <c r="D202" s="62"/>
      <c r="E202" s="62"/>
      <c r="F202" s="62"/>
      <c r="G202" s="62"/>
      <c r="H202" s="62"/>
      <c r="I202" s="80"/>
      <c r="J202" s="62"/>
    </row>
    <row r="203" spans="1:10" ht="15.75">
      <c r="A203" s="73"/>
      <c r="B203" s="62"/>
      <c r="C203" s="62"/>
      <c r="D203" s="62"/>
      <c r="E203" s="62"/>
      <c r="F203" s="62"/>
      <c r="G203" s="62"/>
      <c r="H203" s="62"/>
      <c r="I203" s="80"/>
      <c r="J203" s="62"/>
    </row>
    <row r="204" spans="1:10" ht="15.75">
      <c r="A204" s="73"/>
      <c r="B204" s="62"/>
      <c r="C204" s="62"/>
      <c r="D204" s="62"/>
      <c r="E204" s="62"/>
      <c r="F204" s="62"/>
      <c r="G204" s="62"/>
      <c r="H204" s="62"/>
      <c r="I204" s="80"/>
      <c r="J204" s="62"/>
    </row>
    <row r="205" spans="1:10" ht="15.75">
      <c r="A205" s="73"/>
      <c r="B205" s="62"/>
      <c r="C205" s="62"/>
      <c r="D205" s="62"/>
      <c r="E205" s="62"/>
      <c r="F205" s="62"/>
      <c r="G205" s="62"/>
      <c r="H205" s="62"/>
      <c r="I205" s="80"/>
      <c r="J205" s="62"/>
    </row>
    <row r="206" spans="1:10" ht="15.75">
      <c r="A206" s="73"/>
      <c r="B206" s="62"/>
      <c r="C206" s="62"/>
      <c r="D206" s="62"/>
      <c r="E206" s="62"/>
      <c r="F206" s="62"/>
      <c r="G206" s="62"/>
      <c r="H206" s="62"/>
      <c r="I206" s="80"/>
      <c r="J206" s="62"/>
    </row>
    <row r="207" spans="1:10" ht="15.75">
      <c r="A207" s="73"/>
      <c r="B207" s="62"/>
      <c r="C207" s="62"/>
      <c r="D207" s="62"/>
      <c r="E207" s="62"/>
      <c r="F207" s="62"/>
      <c r="G207" s="62"/>
      <c r="H207" s="62"/>
      <c r="I207" s="80"/>
      <c r="J207" s="62"/>
    </row>
    <row r="208" spans="1:10" ht="15.75">
      <c r="A208" s="73"/>
      <c r="B208" s="62"/>
      <c r="C208" s="62"/>
      <c r="D208" s="62"/>
      <c r="E208" s="62"/>
      <c r="F208" s="62"/>
      <c r="G208" s="62"/>
      <c r="H208" s="62"/>
      <c r="I208" s="80"/>
      <c r="J208" s="62"/>
    </row>
    <row r="209" spans="1:10" ht="15.75">
      <c r="A209" s="73"/>
      <c r="B209" s="62"/>
      <c r="C209" s="62"/>
      <c r="D209" s="62"/>
      <c r="E209" s="62"/>
      <c r="F209" s="62"/>
      <c r="G209" s="62"/>
      <c r="H209" s="62"/>
      <c r="I209" s="80"/>
      <c r="J209" s="62"/>
    </row>
    <row r="210" spans="1:10" ht="15.75">
      <c r="A210" s="73"/>
      <c r="B210" s="62"/>
      <c r="C210" s="62"/>
      <c r="D210" s="62"/>
      <c r="E210" s="62"/>
      <c r="F210" s="62"/>
      <c r="G210" s="62"/>
      <c r="H210" s="62"/>
      <c r="I210" s="80"/>
      <c r="J210" s="62"/>
    </row>
    <row r="211" spans="1:10" ht="15.75">
      <c r="A211" s="73"/>
      <c r="B211" s="62"/>
      <c r="C211" s="62"/>
      <c r="D211" s="62"/>
      <c r="E211" s="62"/>
      <c r="F211" s="62"/>
      <c r="G211" s="62"/>
      <c r="H211" s="62"/>
      <c r="I211" s="80"/>
      <c r="J211" s="62"/>
    </row>
    <row r="212" spans="1:10" ht="15.75">
      <c r="A212" s="73"/>
      <c r="B212" s="62"/>
      <c r="C212" s="62"/>
      <c r="D212" s="62"/>
      <c r="E212" s="62"/>
      <c r="F212" s="62"/>
      <c r="G212" s="62"/>
      <c r="H212" s="62"/>
      <c r="I212" s="80"/>
      <c r="J212" s="62"/>
    </row>
    <row r="213" spans="1:10" ht="15.75">
      <c r="A213" s="73"/>
      <c r="B213" s="62"/>
      <c r="C213" s="62"/>
      <c r="D213" s="62"/>
      <c r="E213" s="62"/>
      <c r="F213" s="62"/>
      <c r="G213" s="62"/>
      <c r="H213" s="62"/>
      <c r="I213" s="80"/>
      <c r="J213" s="62"/>
    </row>
    <row r="214" spans="1:10" ht="15.75">
      <c r="A214" s="73"/>
      <c r="B214" s="62"/>
      <c r="C214" s="62"/>
      <c r="D214" s="62"/>
      <c r="E214" s="62"/>
      <c r="F214" s="62"/>
      <c r="G214" s="62"/>
      <c r="H214" s="62"/>
      <c r="I214" s="80"/>
      <c r="J214" s="62"/>
    </row>
    <row r="215" spans="1:10" ht="15.75">
      <c r="A215" s="73"/>
      <c r="B215" s="62"/>
      <c r="C215" s="62"/>
      <c r="D215" s="62"/>
      <c r="E215" s="62"/>
      <c r="F215" s="62"/>
      <c r="G215" s="62"/>
      <c r="H215" s="62"/>
      <c r="I215" s="80"/>
      <c r="J215" s="62"/>
    </row>
    <row r="216" spans="1:10" ht="15.75">
      <c r="A216" s="73"/>
      <c r="B216" s="62"/>
      <c r="C216" s="62"/>
      <c r="D216" s="62"/>
      <c r="E216" s="62"/>
      <c r="F216" s="62"/>
      <c r="G216" s="62"/>
      <c r="H216" s="62"/>
      <c r="I216" s="80"/>
      <c r="J216" s="62"/>
    </row>
    <row r="217" spans="1:10" ht="15.75">
      <c r="A217" s="73"/>
      <c r="B217" s="62"/>
      <c r="C217" s="62"/>
      <c r="D217" s="62"/>
      <c r="E217" s="62"/>
      <c r="F217" s="62"/>
      <c r="G217" s="62"/>
      <c r="H217" s="62"/>
      <c r="I217" s="80"/>
      <c r="J217" s="62"/>
    </row>
    <row r="218" spans="1:10" ht="15.75">
      <c r="A218" s="73"/>
      <c r="B218" s="62"/>
      <c r="C218" s="62"/>
      <c r="D218" s="62"/>
      <c r="E218" s="62"/>
      <c r="F218" s="62"/>
      <c r="G218" s="62"/>
      <c r="H218" s="62"/>
      <c r="I218" s="80"/>
      <c r="J218" s="62"/>
    </row>
    <row r="219" spans="1:10" ht="15.75">
      <c r="A219" s="73"/>
      <c r="B219" s="62"/>
      <c r="C219" s="62"/>
      <c r="D219" s="62"/>
      <c r="E219" s="62"/>
      <c r="F219" s="62"/>
      <c r="G219" s="62"/>
      <c r="H219" s="62"/>
      <c r="I219" s="80"/>
      <c r="J219" s="62"/>
    </row>
    <row r="220" spans="1:10" ht="15.75">
      <c r="A220" s="73"/>
      <c r="B220" s="62"/>
      <c r="C220" s="62"/>
      <c r="D220" s="62"/>
      <c r="E220" s="62"/>
      <c r="F220" s="62"/>
      <c r="G220" s="62"/>
      <c r="H220" s="62"/>
      <c r="I220" s="80"/>
      <c r="J220" s="62"/>
    </row>
    <row r="221" spans="1:10" ht="15.75">
      <c r="A221" s="73"/>
      <c r="B221" s="62"/>
      <c r="C221" s="62"/>
      <c r="D221" s="62"/>
      <c r="E221" s="62"/>
      <c r="F221" s="62"/>
      <c r="G221" s="62"/>
      <c r="H221" s="62"/>
      <c r="I221" s="80"/>
      <c r="J221" s="62"/>
    </row>
    <row r="222" spans="1:10" ht="15.75">
      <c r="A222" s="73"/>
      <c r="B222" s="62"/>
      <c r="C222" s="62"/>
      <c r="D222" s="62"/>
      <c r="E222" s="62"/>
      <c r="F222" s="62"/>
      <c r="G222" s="62"/>
      <c r="H222" s="62"/>
      <c r="I222" s="80"/>
      <c r="J222" s="62"/>
    </row>
    <row r="223" spans="1:10" ht="15.75">
      <c r="A223" s="73"/>
      <c r="B223" s="62"/>
      <c r="C223" s="62"/>
      <c r="D223" s="62"/>
      <c r="E223" s="62"/>
      <c r="F223" s="62"/>
      <c r="G223" s="62"/>
      <c r="H223" s="62"/>
      <c r="I223" s="80"/>
      <c r="J223" s="62"/>
    </row>
    <row r="224" spans="1:10" ht="15.75">
      <c r="A224" s="73"/>
      <c r="B224" s="62"/>
      <c r="C224" s="62"/>
      <c r="D224" s="62"/>
      <c r="E224" s="62"/>
      <c r="F224" s="62"/>
      <c r="G224" s="62"/>
      <c r="H224" s="62"/>
      <c r="I224" s="80"/>
      <c r="J224" s="62"/>
    </row>
    <row r="225" spans="1:10" ht="15.75">
      <c r="A225" s="73"/>
      <c r="B225" s="62"/>
      <c r="C225" s="62"/>
      <c r="D225" s="62"/>
      <c r="E225" s="62"/>
      <c r="F225" s="62"/>
      <c r="G225" s="62"/>
      <c r="H225" s="62"/>
      <c r="I225" s="80"/>
      <c r="J225" s="62"/>
    </row>
    <row r="226" spans="1:10" ht="15.75">
      <c r="A226" s="73"/>
      <c r="B226" s="62"/>
      <c r="C226" s="62"/>
      <c r="D226" s="62"/>
      <c r="E226" s="62"/>
      <c r="F226" s="62"/>
      <c r="G226" s="62"/>
      <c r="H226" s="62"/>
      <c r="I226" s="80"/>
      <c r="J226" s="62"/>
    </row>
    <row r="227" spans="1:10" ht="15.75">
      <c r="A227" s="73"/>
      <c r="B227" s="62"/>
      <c r="C227" s="62"/>
      <c r="D227" s="62"/>
      <c r="E227" s="62"/>
      <c r="F227" s="62"/>
      <c r="G227" s="62"/>
      <c r="H227" s="62"/>
      <c r="I227" s="80"/>
      <c r="J227" s="62"/>
    </row>
    <row r="228" spans="1:10" ht="15.75">
      <c r="A228" s="73"/>
      <c r="B228" s="62"/>
      <c r="C228" s="62"/>
      <c r="D228" s="62"/>
      <c r="E228" s="62"/>
      <c r="F228" s="62"/>
      <c r="G228" s="62"/>
      <c r="H228" s="62"/>
      <c r="I228" s="80"/>
      <c r="J228" s="62"/>
    </row>
    <row r="229" spans="1:10" ht="15.75">
      <c r="A229" s="73"/>
      <c r="B229" s="62"/>
      <c r="C229" s="62"/>
      <c r="D229" s="62"/>
      <c r="E229" s="62"/>
      <c r="F229" s="62"/>
      <c r="G229" s="62"/>
      <c r="H229" s="62"/>
      <c r="I229" s="80"/>
      <c r="J229" s="62"/>
    </row>
    <row r="230" spans="1:10" ht="15.75">
      <c r="A230" s="73"/>
      <c r="B230" s="62"/>
      <c r="C230" s="62"/>
      <c r="D230" s="62"/>
      <c r="E230" s="62"/>
      <c r="F230" s="62"/>
      <c r="G230" s="62"/>
      <c r="H230" s="62"/>
      <c r="I230" s="80"/>
      <c r="J230" s="62"/>
    </row>
    <row r="231" spans="1:10" ht="15.75">
      <c r="A231" s="73"/>
      <c r="B231" s="62"/>
      <c r="C231" s="62"/>
      <c r="D231" s="62"/>
      <c r="E231" s="62"/>
      <c r="F231" s="62"/>
      <c r="G231" s="62"/>
      <c r="H231" s="62"/>
      <c r="I231" s="80"/>
      <c r="J231" s="62"/>
    </row>
    <row r="232" spans="1:10" ht="15.75">
      <c r="A232" s="73"/>
      <c r="B232" s="62"/>
      <c r="C232" s="62"/>
      <c r="D232" s="62"/>
      <c r="E232" s="62"/>
      <c r="F232" s="62"/>
      <c r="G232" s="62"/>
      <c r="H232" s="62"/>
      <c r="I232" s="80"/>
      <c r="J232" s="62"/>
    </row>
    <row r="233" spans="1:10" ht="15.75">
      <c r="A233" s="73"/>
      <c r="B233" s="62"/>
      <c r="C233" s="62"/>
      <c r="D233" s="62"/>
      <c r="E233" s="62"/>
      <c r="F233" s="62"/>
      <c r="G233" s="62"/>
      <c r="H233" s="62"/>
      <c r="I233" s="80"/>
      <c r="J233" s="62"/>
    </row>
    <row r="234" spans="1:10" ht="15.75">
      <c r="A234" s="73"/>
      <c r="B234" s="62"/>
      <c r="C234" s="62"/>
      <c r="D234" s="62"/>
      <c r="E234" s="62"/>
      <c r="F234" s="62"/>
      <c r="G234" s="62"/>
      <c r="H234" s="62"/>
      <c r="I234" s="80"/>
      <c r="J234" s="62"/>
    </row>
    <row r="235" spans="1:10" ht="15.75">
      <c r="A235" s="73"/>
      <c r="B235" s="62"/>
      <c r="C235" s="62"/>
      <c r="D235" s="62"/>
      <c r="E235" s="62"/>
      <c r="F235" s="62"/>
      <c r="G235" s="62"/>
      <c r="H235" s="62"/>
      <c r="I235" s="80"/>
      <c r="J235" s="62"/>
    </row>
    <row r="236" spans="1:10" ht="15.75">
      <c r="A236" s="73"/>
      <c r="B236" s="62"/>
      <c r="C236" s="62"/>
      <c r="D236" s="62"/>
      <c r="E236" s="62"/>
      <c r="F236" s="62"/>
      <c r="G236" s="62"/>
      <c r="H236" s="62"/>
      <c r="I236" s="80"/>
      <c r="J236" s="62"/>
    </row>
    <row r="237" spans="1:10" ht="15.75">
      <c r="A237" s="73"/>
      <c r="B237" s="62"/>
      <c r="C237" s="62"/>
      <c r="D237" s="62"/>
      <c r="E237" s="62"/>
      <c r="F237" s="62"/>
      <c r="G237" s="62"/>
      <c r="H237" s="62"/>
      <c r="I237" s="80"/>
      <c r="J237" s="62"/>
    </row>
    <row r="238" spans="1:10" ht="15.75">
      <c r="A238" s="73"/>
      <c r="B238" s="62"/>
      <c r="C238" s="62"/>
      <c r="D238" s="62"/>
      <c r="E238" s="62"/>
      <c r="F238" s="62"/>
      <c r="G238" s="62"/>
      <c r="H238" s="62"/>
      <c r="I238" s="80"/>
      <c r="J238" s="62"/>
    </row>
    <row r="239" spans="1:10" ht="15.75">
      <c r="A239" s="73"/>
      <c r="B239" s="62"/>
      <c r="C239" s="62"/>
      <c r="D239" s="62"/>
      <c r="E239" s="62"/>
      <c r="F239" s="62"/>
      <c r="G239" s="62"/>
      <c r="H239" s="62"/>
      <c r="I239" s="80"/>
      <c r="J239" s="62"/>
    </row>
    <row r="240" spans="1:10" ht="15.75">
      <c r="A240" s="73"/>
      <c r="B240" s="62"/>
      <c r="C240" s="62"/>
      <c r="D240" s="62"/>
      <c r="E240" s="62"/>
      <c r="F240" s="62"/>
      <c r="G240" s="62"/>
      <c r="H240" s="62"/>
      <c r="I240" s="80"/>
      <c r="J240" s="62"/>
    </row>
    <row r="241" spans="1:10" ht="15.75">
      <c r="A241" s="73"/>
      <c r="B241" s="62"/>
      <c r="C241" s="62"/>
      <c r="D241" s="62"/>
      <c r="E241" s="62"/>
      <c r="F241" s="62"/>
      <c r="G241" s="62"/>
      <c r="H241" s="62"/>
      <c r="I241" s="80"/>
      <c r="J241" s="62"/>
    </row>
    <row r="242" spans="1:10" ht="15.75">
      <c r="A242" s="73"/>
      <c r="B242" s="62"/>
      <c r="C242" s="62"/>
      <c r="D242" s="62"/>
      <c r="E242" s="62"/>
      <c r="F242" s="62"/>
      <c r="G242" s="62"/>
      <c r="H242" s="62"/>
      <c r="I242" s="80"/>
      <c r="J242" s="62"/>
    </row>
    <row r="243" spans="1:10" ht="15.75">
      <c r="A243" s="73"/>
      <c r="B243" s="62"/>
      <c r="C243" s="62"/>
      <c r="D243" s="62"/>
      <c r="E243" s="62"/>
      <c r="F243" s="62"/>
      <c r="G243" s="62"/>
      <c r="H243" s="62"/>
      <c r="I243" s="80"/>
      <c r="J243" s="62"/>
    </row>
    <row r="244" spans="1:10" ht="15.75">
      <c r="A244" s="73"/>
      <c r="B244" s="62"/>
      <c r="C244" s="62"/>
      <c r="D244" s="62"/>
      <c r="E244" s="62"/>
      <c r="F244" s="62"/>
      <c r="G244" s="62"/>
      <c r="H244" s="62"/>
      <c r="I244" s="80"/>
      <c r="J244" s="62"/>
    </row>
    <row r="245" spans="1:10" ht="15.75">
      <c r="A245" s="73"/>
      <c r="B245" s="62"/>
      <c r="C245" s="62"/>
      <c r="D245" s="62"/>
      <c r="E245" s="62"/>
      <c r="F245" s="62"/>
      <c r="G245" s="62"/>
      <c r="H245" s="62"/>
      <c r="I245" s="80"/>
      <c r="J245" s="62"/>
    </row>
    <row r="246" spans="1:10" ht="15.75">
      <c r="A246" s="73"/>
      <c r="B246" s="62"/>
      <c r="C246" s="62"/>
      <c r="D246" s="62"/>
      <c r="E246" s="62"/>
      <c r="F246" s="62"/>
      <c r="G246" s="62"/>
      <c r="H246" s="62"/>
      <c r="I246" s="80"/>
      <c r="J246" s="62"/>
    </row>
    <row r="247" spans="1:10" ht="15.75">
      <c r="A247" s="73"/>
      <c r="B247" s="62"/>
      <c r="C247" s="62"/>
      <c r="D247" s="62"/>
      <c r="E247" s="62"/>
      <c r="F247" s="62"/>
      <c r="G247" s="62"/>
      <c r="H247" s="62"/>
      <c r="I247" s="80"/>
      <c r="J247" s="62"/>
    </row>
    <row r="248" spans="1:10" ht="15.75">
      <c r="A248" s="73"/>
      <c r="B248" s="62"/>
      <c r="C248" s="62"/>
      <c r="D248" s="62"/>
      <c r="E248" s="62"/>
      <c r="F248" s="62"/>
      <c r="G248" s="62"/>
      <c r="H248" s="62"/>
      <c r="I248" s="80"/>
      <c r="J248" s="62"/>
    </row>
    <row r="249" spans="1:10" ht="15.75">
      <c r="A249" s="73"/>
      <c r="B249" s="62"/>
      <c r="C249" s="62"/>
      <c r="D249" s="62"/>
      <c r="E249" s="62"/>
      <c r="F249" s="62"/>
      <c r="G249" s="62"/>
      <c r="H249" s="62"/>
      <c r="I249" s="80"/>
      <c r="J249" s="62"/>
    </row>
    <row r="250" spans="1:10" ht="15.75">
      <c r="A250" s="73"/>
      <c r="B250" s="62"/>
      <c r="C250" s="62"/>
      <c r="D250" s="62"/>
      <c r="E250" s="62"/>
      <c r="F250" s="62"/>
      <c r="G250" s="62"/>
      <c r="H250" s="62"/>
      <c r="I250" s="80"/>
      <c r="J250" s="62"/>
    </row>
    <row r="251" spans="1:10" ht="15.75">
      <c r="A251" s="73"/>
      <c r="B251" s="62"/>
      <c r="C251" s="62"/>
      <c r="D251" s="62"/>
      <c r="E251" s="62"/>
      <c r="F251" s="62"/>
      <c r="G251" s="62"/>
      <c r="H251" s="62"/>
      <c r="I251" s="80"/>
      <c r="J251" s="62"/>
    </row>
    <row r="252" spans="1:10" ht="15.75">
      <c r="A252" s="73"/>
      <c r="B252" s="62"/>
      <c r="C252" s="62"/>
      <c r="D252" s="62"/>
      <c r="E252" s="62"/>
      <c r="F252" s="62"/>
      <c r="G252" s="62"/>
      <c r="H252" s="62"/>
      <c r="I252" s="80"/>
      <c r="J252" s="62"/>
    </row>
    <row r="253" spans="1:10" ht="15.75">
      <c r="A253" s="73"/>
      <c r="B253" s="62"/>
      <c r="C253" s="62"/>
      <c r="D253" s="62"/>
      <c r="E253" s="62"/>
      <c r="F253" s="62"/>
      <c r="G253" s="62"/>
      <c r="H253" s="62"/>
      <c r="I253" s="80"/>
      <c r="J253" s="62"/>
    </row>
    <row r="254" spans="1:10" ht="15.75">
      <c r="A254" s="73"/>
      <c r="B254" s="62"/>
      <c r="C254" s="62"/>
      <c r="D254" s="62"/>
      <c r="E254" s="62"/>
      <c r="F254" s="62"/>
      <c r="G254" s="62"/>
      <c r="H254" s="62"/>
      <c r="I254" s="80"/>
      <c r="J254" s="62"/>
    </row>
    <row r="255" spans="1:10" ht="15.75">
      <c r="A255" s="73"/>
      <c r="B255" s="62"/>
      <c r="C255" s="62"/>
      <c r="D255" s="62"/>
      <c r="E255" s="62"/>
      <c r="F255" s="62"/>
      <c r="G255" s="62"/>
      <c r="H255" s="62"/>
      <c r="I255" s="80"/>
      <c r="J255" s="62"/>
    </row>
    <row r="256" spans="1:10" ht="15.75">
      <c r="A256" s="73"/>
      <c r="B256" s="62"/>
      <c r="C256" s="62"/>
      <c r="D256" s="62"/>
      <c r="E256" s="62"/>
      <c r="F256" s="62"/>
      <c r="G256" s="62"/>
      <c r="H256" s="62"/>
      <c r="I256" s="80"/>
      <c r="J256" s="62"/>
    </row>
    <row r="257" spans="1:10" ht="15.75">
      <c r="A257" s="73"/>
      <c r="B257" s="62"/>
      <c r="C257" s="62"/>
      <c r="D257" s="62"/>
      <c r="E257" s="62"/>
      <c r="F257" s="62"/>
      <c r="G257" s="62"/>
      <c r="H257" s="62"/>
      <c r="I257" s="80"/>
      <c r="J257" s="62"/>
    </row>
    <row r="258" spans="1:10" ht="15.75">
      <c r="A258" s="73"/>
      <c r="B258" s="62"/>
      <c r="C258" s="62"/>
      <c r="D258" s="62"/>
      <c r="E258" s="62"/>
      <c r="F258" s="62"/>
      <c r="G258" s="62"/>
      <c r="H258" s="62"/>
      <c r="I258" s="80"/>
      <c r="J258" s="62"/>
    </row>
    <row r="259" spans="1:10" ht="15.75">
      <c r="A259" s="73"/>
      <c r="B259" s="62"/>
      <c r="C259" s="62"/>
      <c r="D259" s="62"/>
      <c r="E259" s="62"/>
      <c r="F259" s="62"/>
      <c r="G259" s="62"/>
      <c r="H259" s="62"/>
      <c r="I259" s="80"/>
      <c r="J259" s="62"/>
    </row>
    <row r="260" spans="1:10" ht="15.75">
      <c r="A260" s="73"/>
      <c r="B260" s="62"/>
      <c r="C260" s="62"/>
      <c r="D260" s="62"/>
      <c r="E260" s="62"/>
      <c r="F260" s="62"/>
      <c r="G260" s="62"/>
      <c r="H260" s="62"/>
      <c r="I260" s="80"/>
      <c r="J260" s="62"/>
    </row>
    <row r="261" spans="1:10" ht="15.75">
      <c r="A261" s="73"/>
      <c r="B261" s="62"/>
      <c r="C261" s="62"/>
      <c r="D261" s="62"/>
      <c r="E261" s="62"/>
      <c r="F261" s="62"/>
      <c r="G261" s="62"/>
      <c r="H261" s="62"/>
      <c r="I261" s="80"/>
      <c r="J261" s="62"/>
    </row>
    <row r="262" spans="1:10" ht="15.75">
      <c r="A262" s="73"/>
      <c r="B262" s="62"/>
      <c r="C262" s="62"/>
      <c r="D262" s="62"/>
      <c r="E262" s="62"/>
      <c r="F262" s="62"/>
      <c r="G262" s="62"/>
      <c r="H262" s="62"/>
      <c r="I262" s="80"/>
      <c r="J262" s="62"/>
    </row>
    <row r="263" spans="1:10" ht="15.75">
      <c r="A263" s="73"/>
      <c r="B263" s="62"/>
      <c r="C263" s="62"/>
      <c r="D263" s="62"/>
      <c r="E263" s="62"/>
      <c r="F263" s="62"/>
      <c r="G263" s="62"/>
      <c r="H263" s="62"/>
      <c r="I263" s="80"/>
      <c r="J263" s="62"/>
    </row>
    <row r="264" spans="1:10" ht="15.75">
      <c r="A264" s="73"/>
      <c r="B264" s="62"/>
      <c r="C264" s="62"/>
      <c r="D264" s="62"/>
      <c r="E264" s="62"/>
      <c r="F264" s="62"/>
      <c r="G264" s="62"/>
      <c r="H264" s="62"/>
      <c r="I264" s="80"/>
      <c r="J264" s="62"/>
    </row>
    <row r="265" spans="1:10" ht="15.75">
      <c r="A265" s="73"/>
      <c r="B265" s="62"/>
      <c r="C265" s="62"/>
      <c r="D265" s="62"/>
      <c r="E265" s="62"/>
      <c r="F265" s="62"/>
      <c r="G265" s="62"/>
      <c r="H265" s="62"/>
      <c r="I265" s="80"/>
      <c r="J265" s="62"/>
    </row>
    <row r="266" spans="1:10" ht="15.75">
      <c r="A266" s="73"/>
      <c r="B266" s="62"/>
      <c r="C266" s="62"/>
      <c r="D266" s="62"/>
      <c r="E266" s="62"/>
      <c r="F266" s="62"/>
      <c r="G266" s="62"/>
      <c r="H266" s="62"/>
      <c r="I266" s="80"/>
      <c r="J266" s="62"/>
    </row>
    <row r="267" spans="1:10" ht="15.75">
      <c r="A267" s="73"/>
      <c r="B267" s="62"/>
      <c r="C267" s="62"/>
      <c r="D267" s="62"/>
      <c r="E267" s="62"/>
      <c r="F267" s="62"/>
      <c r="G267" s="62"/>
      <c r="H267" s="62"/>
      <c r="I267" s="80"/>
      <c r="J267" s="62"/>
    </row>
    <row r="268" spans="1:10" ht="15.75">
      <c r="A268" s="73"/>
      <c r="B268" s="62"/>
      <c r="C268" s="62"/>
      <c r="D268" s="62"/>
      <c r="E268" s="62"/>
      <c r="F268" s="62"/>
      <c r="G268" s="62"/>
      <c r="H268" s="62"/>
      <c r="I268" s="80"/>
      <c r="J268" s="62"/>
    </row>
    <row r="269" spans="1:10" ht="15.75">
      <c r="A269" s="73"/>
      <c r="B269" s="62"/>
      <c r="C269" s="62"/>
      <c r="D269" s="62"/>
      <c r="E269" s="62"/>
      <c r="F269" s="62"/>
      <c r="G269" s="62"/>
      <c r="H269" s="62"/>
      <c r="I269" s="80"/>
      <c r="J269" s="62"/>
    </row>
    <row r="270" spans="1:10" ht="15.75">
      <c r="A270" s="73"/>
      <c r="B270" s="62"/>
      <c r="C270" s="62"/>
      <c r="D270" s="62"/>
      <c r="E270" s="62"/>
      <c r="F270" s="62"/>
      <c r="G270" s="62"/>
      <c r="H270" s="62"/>
      <c r="I270" s="80"/>
      <c r="J270" s="62"/>
    </row>
    <row r="271" spans="1:10" ht="15.75">
      <c r="A271" s="73"/>
      <c r="B271" s="62"/>
      <c r="C271" s="62"/>
      <c r="D271" s="62"/>
      <c r="E271" s="62"/>
      <c r="F271" s="62"/>
      <c r="G271" s="62"/>
      <c r="H271" s="62"/>
      <c r="I271" s="80"/>
      <c r="J271" s="62"/>
    </row>
    <row r="272" spans="1:10" ht="15.75">
      <c r="A272" s="73"/>
      <c r="B272" s="62"/>
      <c r="C272" s="62"/>
      <c r="D272" s="62"/>
      <c r="E272" s="62"/>
      <c r="F272" s="62"/>
      <c r="G272" s="62"/>
      <c r="H272" s="62"/>
      <c r="I272" s="80"/>
      <c r="J272" s="62"/>
    </row>
    <row r="273" spans="1:10" ht="15.75">
      <c r="A273" s="73"/>
      <c r="B273" s="62"/>
      <c r="C273" s="62"/>
      <c r="D273" s="62"/>
      <c r="E273" s="62"/>
      <c r="F273" s="62"/>
      <c r="G273" s="62"/>
      <c r="H273" s="62"/>
      <c r="I273" s="80"/>
      <c r="J273" s="62"/>
    </row>
    <row r="274" spans="1:10" ht="15.75">
      <c r="A274" s="73"/>
      <c r="B274" s="62"/>
      <c r="C274" s="62"/>
      <c r="D274" s="62"/>
      <c r="E274" s="62"/>
      <c r="F274" s="62"/>
      <c r="G274" s="62"/>
      <c r="H274" s="62"/>
      <c r="I274" s="80"/>
      <c r="J274" s="62"/>
    </row>
    <row r="275" spans="1:10" ht="15.75">
      <c r="A275" s="73"/>
      <c r="B275" s="62"/>
      <c r="C275" s="62"/>
      <c r="D275" s="62"/>
      <c r="E275" s="62"/>
      <c r="F275" s="62"/>
      <c r="G275" s="62"/>
      <c r="H275" s="62"/>
      <c r="I275" s="80"/>
      <c r="J275" s="62"/>
    </row>
    <row r="276" spans="1:10" ht="15.75">
      <c r="A276" s="73"/>
      <c r="B276" s="62"/>
      <c r="C276" s="62"/>
      <c r="D276" s="62"/>
      <c r="E276" s="62"/>
      <c r="F276" s="62"/>
      <c r="G276" s="62"/>
      <c r="H276" s="62"/>
      <c r="I276" s="80"/>
      <c r="J276" s="62"/>
    </row>
    <row r="277" spans="1:10" ht="15.75">
      <c r="A277" s="73"/>
      <c r="B277" s="62"/>
      <c r="C277" s="62"/>
      <c r="D277" s="62"/>
      <c r="E277" s="62"/>
      <c r="F277" s="62"/>
      <c r="G277" s="62"/>
      <c r="H277" s="62"/>
      <c r="I277" s="80"/>
      <c r="J277" s="62"/>
    </row>
    <row r="278" spans="1:10" ht="15.75">
      <c r="A278" s="73"/>
      <c r="B278" s="62"/>
      <c r="C278" s="62"/>
      <c r="D278" s="62"/>
      <c r="E278" s="62"/>
      <c r="F278" s="62"/>
      <c r="G278" s="62"/>
      <c r="H278" s="62"/>
      <c r="I278" s="80"/>
      <c r="J278" s="62"/>
    </row>
    <row r="279" spans="1:10" ht="15.75">
      <c r="A279" s="73"/>
      <c r="B279" s="62"/>
      <c r="C279" s="62"/>
      <c r="D279" s="62"/>
      <c r="E279" s="62"/>
      <c r="F279" s="62"/>
      <c r="G279" s="62"/>
      <c r="H279" s="62"/>
      <c r="I279" s="80"/>
      <c r="J279" s="62"/>
    </row>
    <row r="280" spans="1:10" ht="15.75">
      <c r="A280" s="73"/>
      <c r="B280" s="62"/>
      <c r="C280" s="62"/>
      <c r="D280" s="62"/>
      <c r="E280" s="62"/>
      <c r="F280" s="62"/>
      <c r="G280" s="62"/>
      <c r="H280" s="62"/>
      <c r="I280" s="80"/>
      <c r="J280" s="62"/>
    </row>
    <row r="281" spans="1:10" ht="15.75">
      <c r="A281" s="73"/>
      <c r="B281" s="62"/>
      <c r="C281" s="62"/>
      <c r="D281" s="62"/>
      <c r="E281" s="62"/>
      <c r="F281" s="62"/>
      <c r="G281" s="62"/>
      <c r="H281" s="62"/>
      <c r="I281" s="80"/>
      <c r="J281" s="62"/>
    </row>
    <row r="282" spans="6:10" ht="12.75">
      <c r="F282"/>
      <c r="G282"/>
      <c r="H282"/>
      <c r="I282" s="10"/>
      <c r="J282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7:10" ht="12.75">
      <c r="G2000"/>
      <c r="H2000"/>
      <c r="I2000" s="10"/>
      <c r="J2000"/>
    </row>
    <row r="2001" spans="9:10" ht="12.75"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</sheetData>
  <sheetProtection/>
  <autoFilter ref="A17:J164"/>
  <mergeCells count="16">
    <mergeCell ref="A162:C162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9"/>
  <sheetViews>
    <sheetView zoomScalePageLayoutView="0" workbookViewId="0" topLeftCell="A1">
      <selection activeCell="I8" sqref="I8:L8"/>
    </sheetView>
  </sheetViews>
  <sheetFormatPr defaultColWidth="9.00390625" defaultRowHeight="12.75"/>
  <cols>
    <col min="1" max="1" width="68.375" style="58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30" t="s">
        <v>154</v>
      </c>
      <c r="J1" s="130"/>
      <c r="K1" s="130"/>
      <c r="L1" s="130"/>
    </row>
    <row r="2" spans="1:12" ht="15.75">
      <c r="A2" s="73"/>
      <c r="B2" s="63"/>
      <c r="C2" s="63"/>
      <c r="D2" s="130" t="s">
        <v>129</v>
      </c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73"/>
      <c r="B3" s="63"/>
      <c r="C3" s="63"/>
      <c r="D3" s="130" t="s">
        <v>65</v>
      </c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73"/>
      <c r="B4" s="63"/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.75">
      <c r="A5" s="68"/>
      <c r="B5" s="35"/>
      <c r="C5" s="35"/>
      <c r="D5" s="130" t="s">
        <v>119</v>
      </c>
      <c r="E5" s="130"/>
      <c r="F5" s="130"/>
      <c r="G5" s="130"/>
      <c r="H5" s="130"/>
      <c r="I5" s="130"/>
      <c r="J5" s="130"/>
      <c r="K5" s="130"/>
      <c r="L5" s="130"/>
    </row>
    <row r="6" spans="1:12" ht="15.75">
      <c r="A6" s="73"/>
      <c r="B6" s="62"/>
      <c r="C6" s="130" t="s">
        <v>67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 hidden="1">
      <c r="A7" s="73"/>
      <c r="B7" s="62"/>
      <c r="C7" s="35"/>
      <c r="D7" s="35"/>
      <c r="E7" s="35"/>
      <c r="F7" s="35"/>
      <c r="G7" s="35"/>
      <c r="H7" s="130"/>
      <c r="I7" s="130"/>
      <c r="J7" s="130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30" t="s">
        <v>372</v>
      </c>
      <c r="J8" s="130"/>
      <c r="K8" s="130"/>
      <c r="L8" s="130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7" t="s">
        <v>209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8.75">
      <c r="A12" s="137" t="s">
        <v>319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52"/>
      <c r="L12" s="152"/>
    </row>
    <row r="13" spans="1:12" ht="18.75">
      <c r="A13" s="137" t="s">
        <v>321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8.75">
      <c r="A14" s="137" t="s">
        <v>320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52"/>
      <c r="L14" s="152"/>
    </row>
    <row r="15" spans="1:12" ht="15.75">
      <c r="A15" s="85"/>
      <c r="B15" s="78"/>
      <c r="C15" s="78"/>
      <c r="D15" s="78"/>
      <c r="E15" s="78"/>
      <c r="F15" s="78"/>
      <c r="G15" s="78"/>
      <c r="H15" s="78"/>
      <c r="I15" s="78"/>
      <c r="J15" s="78"/>
      <c r="K15" s="77"/>
      <c r="L15" s="77"/>
    </row>
    <row r="16" spans="1:12" ht="28.5" customHeight="1">
      <c r="A16" s="141" t="s">
        <v>64</v>
      </c>
      <c r="B16" s="141" t="s">
        <v>57</v>
      </c>
      <c r="C16" s="141"/>
      <c r="D16" s="141"/>
      <c r="E16" s="141"/>
      <c r="F16" s="141"/>
      <c r="G16" s="141"/>
      <c r="H16" s="141"/>
      <c r="I16" s="141"/>
      <c r="J16" s="43" t="s">
        <v>193</v>
      </c>
      <c r="K16" s="39" t="s">
        <v>201</v>
      </c>
      <c r="L16" s="39" t="s">
        <v>217</v>
      </c>
    </row>
    <row r="17" spans="1:12" ht="68.25" customHeight="1">
      <c r="A17" s="141"/>
      <c r="B17" s="38" t="s">
        <v>185</v>
      </c>
      <c r="C17" s="49" t="s">
        <v>186</v>
      </c>
      <c r="D17" s="49" t="s">
        <v>45</v>
      </c>
      <c r="E17" s="151" t="s">
        <v>45</v>
      </c>
      <c r="F17" s="151"/>
      <c r="G17" s="151"/>
      <c r="H17" s="151"/>
      <c r="I17" s="38" t="s">
        <v>63</v>
      </c>
      <c r="J17" s="38" t="s">
        <v>341</v>
      </c>
      <c r="K17" s="38" t="s">
        <v>341</v>
      </c>
      <c r="L17" s="38" t="s">
        <v>341</v>
      </c>
    </row>
    <row r="18" spans="1:12" ht="16.5" customHeight="1">
      <c r="A18" s="43"/>
      <c r="B18" s="38"/>
      <c r="C18" s="49"/>
      <c r="D18" s="49"/>
      <c r="E18" s="38"/>
      <c r="F18" s="38"/>
      <c r="G18" s="38"/>
      <c r="H18" s="38"/>
      <c r="I18" s="38"/>
      <c r="J18" s="38"/>
      <c r="K18" s="38"/>
      <c r="L18" s="38"/>
    </row>
    <row r="19" spans="1:14" s="15" customFormat="1" ht="15.75">
      <c r="A19" s="52" t="s">
        <v>103</v>
      </c>
      <c r="B19" s="75" t="s">
        <v>56</v>
      </c>
      <c r="C19" s="48"/>
      <c r="D19" s="75"/>
      <c r="E19" s="75"/>
      <c r="F19" s="75"/>
      <c r="G19" s="75"/>
      <c r="H19" s="75"/>
      <c r="I19" s="75"/>
      <c r="J19" s="109">
        <f>J20+J32+J40+J46</f>
        <v>4053.0927</v>
      </c>
      <c r="K19" s="109">
        <f>K20+K32+K40+K46</f>
        <v>4156.947</v>
      </c>
      <c r="L19" s="109">
        <f>L20+L32+L40+L46</f>
        <v>4176.00071</v>
      </c>
      <c r="M19" s="16"/>
      <c r="N19" s="16"/>
    </row>
    <row r="20" spans="1:14" ht="51" customHeight="1">
      <c r="A20" s="50" t="s">
        <v>62</v>
      </c>
      <c r="B20" s="50"/>
      <c r="C20" s="75" t="s">
        <v>99</v>
      </c>
      <c r="D20" s="75" t="s">
        <v>33</v>
      </c>
      <c r="E20" s="75" t="s">
        <v>106</v>
      </c>
      <c r="F20" s="75" t="s">
        <v>32</v>
      </c>
      <c r="G20" s="75" t="s">
        <v>106</v>
      </c>
      <c r="H20" s="75" t="s">
        <v>107</v>
      </c>
      <c r="I20" s="75"/>
      <c r="J20" s="110">
        <f>J21</f>
        <v>3555.0457</v>
      </c>
      <c r="K20" s="110">
        <f>K21</f>
        <v>3631.4</v>
      </c>
      <c r="L20" s="110">
        <f>L21</f>
        <v>3658.45371</v>
      </c>
      <c r="M20"/>
      <c r="N20"/>
    </row>
    <row r="21" spans="1:14" ht="36.75" customHeight="1">
      <c r="A21" s="50" t="s">
        <v>179</v>
      </c>
      <c r="B21" s="50"/>
      <c r="C21" s="75" t="s">
        <v>99</v>
      </c>
      <c r="D21" s="75"/>
      <c r="E21" s="75" t="s">
        <v>108</v>
      </c>
      <c r="F21" s="75" t="s">
        <v>32</v>
      </c>
      <c r="G21" s="75" t="s">
        <v>106</v>
      </c>
      <c r="H21" s="75" t="s">
        <v>107</v>
      </c>
      <c r="I21" s="75"/>
      <c r="J21" s="110">
        <f>J22+J26</f>
        <v>3555.0457</v>
      </c>
      <c r="K21" s="110">
        <f>K22+K26</f>
        <v>3631.4</v>
      </c>
      <c r="L21" s="110">
        <f>L22+L26</f>
        <v>3658.45371</v>
      </c>
      <c r="M21"/>
      <c r="N21"/>
    </row>
    <row r="22" spans="1:14" ht="50.25" customHeight="1">
      <c r="A22" s="50" t="s">
        <v>100</v>
      </c>
      <c r="B22" s="50"/>
      <c r="C22" s="75" t="s">
        <v>99</v>
      </c>
      <c r="D22" s="75" t="s">
        <v>34</v>
      </c>
      <c r="E22" s="75" t="s">
        <v>108</v>
      </c>
      <c r="F22" s="75" t="s">
        <v>109</v>
      </c>
      <c r="G22" s="75" t="s">
        <v>106</v>
      </c>
      <c r="H22" s="75" t="s">
        <v>107</v>
      </c>
      <c r="I22" s="75"/>
      <c r="J22" s="103">
        <f>J23</f>
        <v>954.0457</v>
      </c>
      <c r="K22" s="103">
        <f>K24</f>
        <v>966.5</v>
      </c>
      <c r="L22" s="103">
        <f>L24</f>
        <v>979.012</v>
      </c>
      <c r="M22"/>
      <c r="N22"/>
    </row>
    <row r="23" spans="1:14" ht="24.75" customHeight="1">
      <c r="A23" s="40" t="s">
        <v>1</v>
      </c>
      <c r="B23" s="50"/>
      <c r="C23" s="75" t="s">
        <v>99</v>
      </c>
      <c r="D23" s="75"/>
      <c r="E23" s="75" t="s">
        <v>108</v>
      </c>
      <c r="F23" s="75" t="s">
        <v>109</v>
      </c>
      <c r="G23" s="75" t="s">
        <v>105</v>
      </c>
      <c r="H23" s="75" t="s">
        <v>107</v>
      </c>
      <c r="I23" s="75"/>
      <c r="J23" s="103">
        <f>J24</f>
        <v>954.0457</v>
      </c>
      <c r="K23" s="103">
        <f aca="true" t="shared" si="0" ref="J23:L24">K24</f>
        <v>966.5</v>
      </c>
      <c r="L23" s="103">
        <f t="shared" si="0"/>
        <v>979.012</v>
      </c>
      <c r="M23"/>
      <c r="N23"/>
    </row>
    <row r="24" spans="1:14" ht="24" customHeight="1">
      <c r="A24" s="50" t="s">
        <v>276</v>
      </c>
      <c r="B24" s="50"/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/>
      <c r="J24" s="103">
        <f t="shared" si="0"/>
        <v>954.0457</v>
      </c>
      <c r="K24" s="103">
        <f t="shared" si="0"/>
        <v>966.5</v>
      </c>
      <c r="L24" s="103">
        <f t="shared" si="0"/>
        <v>979.012</v>
      </c>
      <c r="M24"/>
      <c r="N24"/>
    </row>
    <row r="25" spans="1:14" ht="32.25" customHeight="1">
      <c r="A25" s="40" t="s">
        <v>90</v>
      </c>
      <c r="B25" s="50"/>
      <c r="C25" s="75" t="s">
        <v>99</v>
      </c>
      <c r="D25" s="75" t="s">
        <v>35</v>
      </c>
      <c r="E25" s="75" t="s">
        <v>108</v>
      </c>
      <c r="F25" s="75" t="s">
        <v>109</v>
      </c>
      <c r="G25" s="75" t="s">
        <v>105</v>
      </c>
      <c r="H25" s="75" t="s">
        <v>6</v>
      </c>
      <c r="I25" s="75" t="s">
        <v>89</v>
      </c>
      <c r="J25" s="103">
        <f>'№6'!H100</f>
        <v>954.0457</v>
      </c>
      <c r="K25" s="103">
        <f>'№6'!I100</f>
        <v>966.5</v>
      </c>
      <c r="L25" s="103">
        <f>'№6'!J100</f>
        <v>979.012</v>
      </c>
      <c r="M25"/>
      <c r="N25"/>
    </row>
    <row r="26" spans="1:14" ht="38.25" customHeight="1">
      <c r="A26" s="40" t="s">
        <v>277</v>
      </c>
      <c r="B26" s="50"/>
      <c r="C26" s="75" t="s">
        <v>99</v>
      </c>
      <c r="D26" s="75" t="s">
        <v>36</v>
      </c>
      <c r="E26" s="75" t="s">
        <v>108</v>
      </c>
      <c r="F26" s="75" t="s">
        <v>110</v>
      </c>
      <c r="G26" s="75" t="s">
        <v>106</v>
      </c>
      <c r="H26" s="75" t="s">
        <v>107</v>
      </c>
      <c r="I26" s="75"/>
      <c r="J26" s="109">
        <f aca="true" t="shared" si="1" ref="J26:L27">J27</f>
        <v>2601</v>
      </c>
      <c r="K26" s="109">
        <f t="shared" si="1"/>
        <v>2664.9</v>
      </c>
      <c r="L26" s="109">
        <f t="shared" si="1"/>
        <v>2679.44171</v>
      </c>
      <c r="M26"/>
      <c r="N26"/>
    </row>
    <row r="27" spans="1:14" ht="21" customHeight="1">
      <c r="A27" s="40" t="s">
        <v>1</v>
      </c>
      <c r="B27" s="50"/>
      <c r="C27" s="75" t="s">
        <v>99</v>
      </c>
      <c r="D27" s="75"/>
      <c r="E27" s="75" t="s">
        <v>108</v>
      </c>
      <c r="F27" s="75" t="s">
        <v>110</v>
      </c>
      <c r="G27" s="75" t="s">
        <v>105</v>
      </c>
      <c r="H27" s="75" t="s">
        <v>107</v>
      </c>
      <c r="I27" s="75"/>
      <c r="J27" s="103">
        <f>J28</f>
        <v>2601</v>
      </c>
      <c r="K27" s="106">
        <f t="shared" si="1"/>
        <v>2664.9</v>
      </c>
      <c r="L27" s="106">
        <f t="shared" si="1"/>
        <v>2679.44171</v>
      </c>
      <c r="M27"/>
      <c r="N27"/>
    </row>
    <row r="28" spans="1:14" ht="23.25" customHeight="1">
      <c r="A28" s="50" t="s">
        <v>276</v>
      </c>
      <c r="B28" s="50"/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/>
      <c r="J28" s="103">
        <f>J29+J30+J31</f>
        <v>2601</v>
      </c>
      <c r="K28" s="103">
        <v>2664.9</v>
      </c>
      <c r="L28" s="103">
        <f>L29+L30+L31</f>
        <v>2679.44171</v>
      </c>
      <c r="M28"/>
      <c r="N28"/>
    </row>
    <row r="29" spans="1:14" ht="29.25" customHeight="1">
      <c r="A29" s="50" t="s">
        <v>90</v>
      </c>
      <c r="B29" s="50"/>
      <c r="C29" s="75" t="s">
        <v>99</v>
      </c>
      <c r="D29" s="75" t="s">
        <v>37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89</v>
      </c>
      <c r="J29" s="103">
        <f>'№ 9'!J28</f>
        <v>1886.5</v>
      </c>
      <c r="K29" s="103">
        <f>'№6'!I105</f>
        <v>2090.22741</v>
      </c>
      <c r="L29" s="103">
        <f>'№6'!J105</f>
        <v>2140.81171</v>
      </c>
      <c r="M29" s="22"/>
      <c r="N29" s="3"/>
    </row>
    <row r="30" spans="1:14" ht="39.75" customHeight="1">
      <c r="A30" s="50" t="s">
        <v>256</v>
      </c>
      <c r="B30" s="50"/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87</v>
      </c>
      <c r="J30" s="103">
        <f>'№ 9'!J29</f>
        <v>712.5</v>
      </c>
      <c r="K30" s="103">
        <f>'№6'!I107</f>
        <v>572.74</v>
      </c>
      <c r="L30" s="103">
        <f>'№6'!J107</f>
        <v>536.63</v>
      </c>
      <c r="M30"/>
      <c r="N30"/>
    </row>
    <row r="31" spans="1:14" ht="18.75" customHeight="1">
      <c r="A31" s="50" t="s">
        <v>92</v>
      </c>
      <c r="B31" s="50"/>
      <c r="C31" s="75" t="s">
        <v>99</v>
      </c>
      <c r="D31" s="75" t="s">
        <v>38</v>
      </c>
      <c r="E31" s="75" t="s">
        <v>108</v>
      </c>
      <c r="F31" s="75" t="s">
        <v>110</v>
      </c>
      <c r="G31" s="75" t="s">
        <v>105</v>
      </c>
      <c r="H31" s="75" t="s">
        <v>6</v>
      </c>
      <c r="I31" s="75" t="s">
        <v>178</v>
      </c>
      <c r="J31" s="103">
        <f>'№6'!H109</f>
        <v>2</v>
      </c>
      <c r="K31" s="103">
        <f>'№6'!I109</f>
        <v>2</v>
      </c>
      <c r="L31" s="103">
        <f>'№6'!J109</f>
        <v>2</v>
      </c>
      <c r="M31"/>
      <c r="N31"/>
    </row>
    <row r="32" spans="1:14" ht="43.5" customHeight="1">
      <c r="A32" s="50" t="s">
        <v>97</v>
      </c>
      <c r="B32" s="50"/>
      <c r="C32" s="75" t="s">
        <v>95</v>
      </c>
      <c r="D32" s="75"/>
      <c r="E32" s="75" t="s">
        <v>106</v>
      </c>
      <c r="F32" s="75" t="s">
        <v>32</v>
      </c>
      <c r="G32" s="75" t="s">
        <v>106</v>
      </c>
      <c r="H32" s="75" t="s">
        <v>107</v>
      </c>
      <c r="I32" s="75"/>
      <c r="J32" s="103">
        <f>J33</f>
        <v>186.547</v>
      </c>
      <c r="K32" s="103">
        <f>K33</f>
        <v>186.547</v>
      </c>
      <c r="L32" s="103">
        <f>L33</f>
        <v>186.547</v>
      </c>
      <c r="M32"/>
      <c r="N32"/>
    </row>
    <row r="33" spans="1:14" ht="27.75" customHeight="1">
      <c r="A33" s="50" t="s">
        <v>177</v>
      </c>
      <c r="B33" s="50"/>
      <c r="C33" s="75" t="s">
        <v>95</v>
      </c>
      <c r="D33" s="75"/>
      <c r="E33" s="75" t="s">
        <v>108</v>
      </c>
      <c r="F33" s="75" t="s">
        <v>32</v>
      </c>
      <c r="G33" s="75" t="s">
        <v>106</v>
      </c>
      <c r="H33" s="75" t="s">
        <v>107</v>
      </c>
      <c r="I33" s="75"/>
      <c r="J33" s="103">
        <f aca="true" t="shared" si="2" ref="J33:L34">J34</f>
        <v>186.547</v>
      </c>
      <c r="K33" s="103">
        <f t="shared" si="2"/>
        <v>186.547</v>
      </c>
      <c r="L33" s="103">
        <f t="shared" si="2"/>
        <v>186.547</v>
      </c>
      <c r="M33"/>
      <c r="N33"/>
    </row>
    <row r="34" spans="1:14" ht="33" customHeight="1">
      <c r="A34" s="50" t="s">
        <v>77</v>
      </c>
      <c r="B34" s="50"/>
      <c r="C34" s="75" t="s">
        <v>95</v>
      </c>
      <c r="D34" s="75"/>
      <c r="E34" s="75" t="s">
        <v>108</v>
      </c>
      <c r="F34" s="75" t="s">
        <v>110</v>
      </c>
      <c r="G34" s="75" t="s">
        <v>106</v>
      </c>
      <c r="H34" s="75" t="s">
        <v>107</v>
      </c>
      <c r="I34" s="75"/>
      <c r="J34" s="103">
        <f t="shared" si="2"/>
        <v>186.547</v>
      </c>
      <c r="K34" s="103">
        <f t="shared" si="2"/>
        <v>186.547</v>
      </c>
      <c r="L34" s="103">
        <f t="shared" si="2"/>
        <v>186.547</v>
      </c>
      <c r="M34"/>
      <c r="N34"/>
    </row>
    <row r="35" spans="1:14" ht="24" customHeight="1">
      <c r="A35" s="50" t="s">
        <v>1</v>
      </c>
      <c r="B35" s="50"/>
      <c r="C35" s="75" t="s">
        <v>95</v>
      </c>
      <c r="D35" s="75" t="s">
        <v>187</v>
      </c>
      <c r="E35" s="75" t="s">
        <v>108</v>
      </c>
      <c r="F35" s="75" t="s">
        <v>110</v>
      </c>
      <c r="G35" s="75" t="s">
        <v>105</v>
      </c>
      <c r="H35" s="75" t="s">
        <v>107</v>
      </c>
      <c r="I35" s="75"/>
      <c r="J35" s="103">
        <f>J36+J38</f>
        <v>186.547</v>
      </c>
      <c r="K35" s="103">
        <f>K36+K38</f>
        <v>186.547</v>
      </c>
      <c r="L35" s="103">
        <f>L36+L38</f>
        <v>186.547</v>
      </c>
      <c r="M35"/>
      <c r="N35"/>
    </row>
    <row r="36" spans="1:14" ht="49.5" customHeight="1">
      <c r="A36" s="50" t="s">
        <v>343</v>
      </c>
      <c r="B36" s="50"/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/>
      <c r="J36" s="103">
        <f>J37</f>
        <v>162.347</v>
      </c>
      <c r="K36" s="103">
        <f>K37</f>
        <v>162.347</v>
      </c>
      <c r="L36" s="103">
        <f>L37</f>
        <v>162.347</v>
      </c>
      <c r="M36"/>
      <c r="N36"/>
    </row>
    <row r="37" spans="1:14" ht="24.75" customHeight="1">
      <c r="A37" s="50" t="s">
        <v>98</v>
      </c>
      <c r="B37" s="50"/>
      <c r="C37" s="75" t="s">
        <v>95</v>
      </c>
      <c r="D37" s="75" t="s">
        <v>69</v>
      </c>
      <c r="E37" s="75" t="s">
        <v>108</v>
      </c>
      <c r="F37" s="75" t="s">
        <v>110</v>
      </c>
      <c r="G37" s="75" t="s">
        <v>105</v>
      </c>
      <c r="H37" s="75" t="s">
        <v>7</v>
      </c>
      <c r="I37" s="75" t="s">
        <v>96</v>
      </c>
      <c r="J37" s="103">
        <f>'№6'!H112</f>
        <v>162.347</v>
      </c>
      <c r="K37" s="103">
        <f>'№6'!I112</f>
        <v>162.347</v>
      </c>
      <c r="L37" s="103">
        <f>'№6'!J112</f>
        <v>162.347</v>
      </c>
      <c r="M37"/>
      <c r="N37"/>
    </row>
    <row r="38" spans="1:14" ht="39.75" customHeight="1">
      <c r="A38" s="100" t="s">
        <v>322</v>
      </c>
      <c r="B38" s="40"/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/>
      <c r="J38" s="106">
        <f>J39</f>
        <v>24.2</v>
      </c>
      <c r="K38" s="106">
        <f>K39</f>
        <v>24.2</v>
      </c>
      <c r="L38" s="106">
        <f>L39</f>
        <v>24.2</v>
      </c>
      <c r="M38"/>
      <c r="N38"/>
    </row>
    <row r="39" spans="1:14" ht="24.75" customHeight="1">
      <c r="A39" s="100" t="s">
        <v>98</v>
      </c>
      <c r="B39" s="40"/>
      <c r="C39" s="76" t="s">
        <v>95</v>
      </c>
      <c r="D39" s="76"/>
      <c r="E39" s="76" t="s">
        <v>108</v>
      </c>
      <c r="F39" s="76" t="s">
        <v>110</v>
      </c>
      <c r="G39" s="76" t="s">
        <v>105</v>
      </c>
      <c r="H39" s="76" t="s">
        <v>121</v>
      </c>
      <c r="I39" s="76" t="s">
        <v>96</v>
      </c>
      <c r="J39" s="106">
        <f>'№6'!H115</f>
        <v>24.2</v>
      </c>
      <c r="K39" s="106">
        <f>'№6'!I115</f>
        <v>24.2</v>
      </c>
      <c r="L39" s="106">
        <f>'№6'!J115</f>
        <v>24.2</v>
      </c>
      <c r="M39"/>
      <c r="N39"/>
    </row>
    <row r="40" spans="1:14" ht="26.25" customHeight="1">
      <c r="A40" s="50" t="s">
        <v>162</v>
      </c>
      <c r="B40" s="50"/>
      <c r="C40" s="75" t="s">
        <v>163</v>
      </c>
      <c r="D40" s="75"/>
      <c r="E40" s="75" t="s">
        <v>106</v>
      </c>
      <c r="F40" s="75" t="s">
        <v>32</v>
      </c>
      <c r="G40" s="75" t="s">
        <v>106</v>
      </c>
      <c r="H40" s="75" t="s">
        <v>107</v>
      </c>
      <c r="I40" s="75"/>
      <c r="J40" s="103">
        <f aca="true" t="shared" si="3" ref="J40:L44">J41</f>
        <v>20</v>
      </c>
      <c r="K40" s="103">
        <f t="shared" si="3"/>
        <v>20</v>
      </c>
      <c r="L40" s="103">
        <f t="shared" si="3"/>
        <v>20</v>
      </c>
      <c r="M40"/>
      <c r="N40"/>
    </row>
    <row r="41" spans="1:14" ht="25.5" customHeight="1">
      <c r="A41" s="40" t="s">
        <v>294</v>
      </c>
      <c r="B41" s="50"/>
      <c r="C41" s="75" t="s">
        <v>163</v>
      </c>
      <c r="D41" s="75" t="s">
        <v>29</v>
      </c>
      <c r="E41" s="75" t="s">
        <v>13</v>
      </c>
      <c r="F41" s="75" t="s">
        <v>32</v>
      </c>
      <c r="G41" s="75" t="s">
        <v>106</v>
      </c>
      <c r="H41" s="75" t="s">
        <v>107</v>
      </c>
      <c r="I41" s="75"/>
      <c r="J41" s="103">
        <f t="shared" si="3"/>
        <v>20</v>
      </c>
      <c r="K41" s="103">
        <f t="shared" si="3"/>
        <v>20</v>
      </c>
      <c r="L41" s="103">
        <f t="shared" si="3"/>
        <v>20</v>
      </c>
      <c r="M41"/>
      <c r="N41"/>
    </row>
    <row r="42" spans="1:14" ht="25.5" customHeight="1">
      <c r="A42" s="40" t="s">
        <v>93</v>
      </c>
      <c r="B42" s="50"/>
      <c r="C42" s="75" t="s">
        <v>163</v>
      </c>
      <c r="D42" s="75" t="s">
        <v>30</v>
      </c>
      <c r="E42" s="75" t="s">
        <v>13</v>
      </c>
      <c r="F42" s="75" t="s">
        <v>12</v>
      </c>
      <c r="G42" s="75" t="s">
        <v>106</v>
      </c>
      <c r="H42" s="75" t="s">
        <v>107</v>
      </c>
      <c r="I42" s="75"/>
      <c r="J42" s="103">
        <f t="shared" si="3"/>
        <v>20</v>
      </c>
      <c r="K42" s="103">
        <f t="shared" si="3"/>
        <v>20</v>
      </c>
      <c r="L42" s="103">
        <f t="shared" si="3"/>
        <v>20</v>
      </c>
      <c r="M42"/>
      <c r="N42"/>
    </row>
    <row r="43" spans="1:14" ht="21.75" customHeight="1">
      <c r="A43" s="40" t="s">
        <v>159</v>
      </c>
      <c r="B43" s="50"/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107</v>
      </c>
      <c r="I43" s="75"/>
      <c r="J43" s="103">
        <f t="shared" si="3"/>
        <v>20</v>
      </c>
      <c r="K43" s="103">
        <f t="shared" si="3"/>
        <v>20</v>
      </c>
      <c r="L43" s="103">
        <f t="shared" si="3"/>
        <v>20</v>
      </c>
      <c r="M43"/>
      <c r="N43"/>
    </row>
    <row r="44" spans="1:14" ht="28.5" customHeight="1">
      <c r="A44" s="50" t="s">
        <v>165</v>
      </c>
      <c r="B44" s="50"/>
      <c r="C44" s="75" t="s">
        <v>163</v>
      </c>
      <c r="D44" s="75"/>
      <c r="E44" s="75" t="s">
        <v>13</v>
      </c>
      <c r="F44" s="75" t="s">
        <v>12</v>
      </c>
      <c r="G44" s="75" t="s">
        <v>105</v>
      </c>
      <c r="H44" s="75" t="s">
        <v>20</v>
      </c>
      <c r="I44" s="75"/>
      <c r="J44" s="103">
        <f t="shared" si="3"/>
        <v>20</v>
      </c>
      <c r="K44" s="103">
        <f t="shared" si="3"/>
        <v>20</v>
      </c>
      <c r="L44" s="103">
        <f t="shared" si="3"/>
        <v>20</v>
      </c>
      <c r="M44"/>
      <c r="N44"/>
    </row>
    <row r="45" spans="1:14" ht="26.25" customHeight="1">
      <c r="A45" s="50" t="s">
        <v>166</v>
      </c>
      <c r="B45" s="50"/>
      <c r="C45" s="75" t="s">
        <v>163</v>
      </c>
      <c r="D45" s="75" t="s">
        <v>30</v>
      </c>
      <c r="E45" s="75" t="s">
        <v>13</v>
      </c>
      <c r="F45" s="75" t="s">
        <v>12</v>
      </c>
      <c r="G45" s="75" t="s">
        <v>105</v>
      </c>
      <c r="H45" s="75" t="s">
        <v>20</v>
      </c>
      <c r="I45" s="75" t="s">
        <v>167</v>
      </c>
      <c r="J45" s="103">
        <f>'№6'!H124</f>
        <v>20</v>
      </c>
      <c r="K45" s="103">
        <f>'№6'!I124</f>
        <v>20</v>
      </c>
      <c r="L45" s="103">
        <f>'№6'!J124</f>
        <v>20</v>
      </c>
      <c r="M45"/>
      <c r="N45"/>
    </row>
    <row r="46" spans="1:14" ht="24.75" customHeight="1">
      <c r="A46" s="50" t="s">
        <v>81</v>
      </c>
      <c r="B46" s="40"/>
      <c r="C46" s="76" t="s">
        <v>80</v>
      </c>
      <c r="D46" s="76"/>
      <c r="E46" s="76" t="s">
        <v>106</v>
      </c>
      <c r="F46" s="76" t="s">
        <v>32</v>
      </c>
      <c r="G46" s="76" t="s">
        <v>106</v>
      </c>
      <c r="H46" s="76" t="s">
        <v>107</v>
      </c>
      <c r="I46" s="76"/>
      <c r="J46" s="106">
        <f>J47+J52+J57</f>
        <v>291.5</v>
      </c>
      <c r="K46" s="106">
        <f>K47+K52+K57</f>
        <v>319</v>
      </c>
      <c r="L46" s="106">
        <f>L47+L52+L57</f>
        <v>311</v>
      </c>
      <c r="M46"/>
      <c r="N46"/>
    </row>
    <row r="47" spans="1:14" ht="50.25" customHeight="1">
      <c r="A47" s="50" t="s">
        <v>161</v>
      </c>
      <c r="B47" s="40"/>
      <c r="C47" s="76" t="s">
        <v>80</v>
      </c>
      <c r="D47" s="76"/>
      <c r="E47" s="76" t="s">
        <v>155</v>
      </c>
      <c r="F47" s="76" t="s">
        <v>32</v>
      </c>
      <c r="G47" s="76" t="s">
        <v>106</v>
      </c>
      <c r="H47" s="76" t="s">
        <v>107</v>
      </c>
      <c r="I47" s="76"/>
      <c r="J47" s="106">
        <f aca="true" t="shared" si="4" ref="J47:L50">J48</f>
        <v>30</v>
      </c>
      <c r="K47" s="106">
        <f t="shared" si="4"/>
        <v>20</v>
      </c>
      <c r="L47" s="106">
        <f t="shared" si="4"/>
        <v>10</v>
      </c>
      <c r="M47"/>
      <c r="N47"/>
    </row>
    <row r="48" spans="1:14" ht="23.25" customHeight="1">
      <c r="A48" s="50" t="s">
        <v>229</v>
      </c>
      <c r="B48" s="40"/>
      <c r="C48" s="76" t="s">
        <v>80</v>
      </c>
      <c r="D48" s="76"/>
      <c r="E48" s="76" t="s">
        <v>155</v>
      </c>
      <c r="F48" s="76" t="s">
        <v>221</v>
      </c>
      <c r="G48" s="76" t="s">
        <v>106</v>
      </c>
      <c r="H48" s="76" t="s">
        <v>107</v>
      </c>
      <c r="I48" s="76"/>
      <c r="J48" s="106">
        <f t="shared" si="4"/>
        <v>30</v>
      </c>
      <c r="K48" s="106">
        <f t="shared" si="4"/>
        <v>20</v>
      </c>
      <c r="L48" s="106">
        <f t="shared" si="4"/>
        <v>10</v>
      </c>
      <c r="M48"/>
      <c r="N48"/>
    </row>
    <row r="49" spans="1:14" ht="51.75" customHeight="1">
      <c r="A49" s="50" t="s">
        <v>225</v>
      </c>
      <c r="B49" s="40"/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107</v>
      </c>
      <c r="I49" s="76"/>
      <c r="J49" s="106">
        <f t="shared" si="4"/>
        <v>30</v>
      </c>
      <c r="K49" s="106">
        <f t="shared" si="4"/>
        <v>20</v>
      </c>
      <c r="L49" s="106">
        <f t="shared" si="4"/>
        <v>10</v>
      </c>
      <c r="M49"/>
      <c r="N49"/>
    </row>
    <row r="50" spans="1:14" ht="36" customHeight="1">
      <c r="A50" s="50" t="s">
        <v>275</v>
      </c>
      <c r="B50" s="40"/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/>
      <c r="J50" s="106">
        <f t="shared" si="4"/>
        <v>30</v>
      </c>
      <c r="K50" s="106">
        <f t="shared" si="4"/>
        <v>20</v>
      </c>
      <c r="L50" s="106">
        <f t="shared" si="4"/>
        <v>10</v>
      </c>
      <c r="M50"/>
      <c r="N50"/>
    </row>
    <row r="51" spans="1:14" ht="36" customHeight="1">
      <c r="A51" s="87" t="s">
        <v>256</v>
      </c>
      <c r="B51" s="40"/>
      <c r="C51" s="76" t="s">
        <v>80</v>
      </c>
      <c r="D51" s="76"/>
      <c r="E51" s="76" t="s">
        <v>155</v>
      </c>
      <c r="F51" s="76" t="s">
        <v>221</v>
      </c>
      <c r="G51" s="76" t="s">
        <v>105</v>
      </c>
      <c r="H51" s="76" t="s">
        <v>157</v>
      </c>
      <c r="I51" s="76" t="s">
        <v>87</v>
      </c>
      <c r="J51" s="106">
        <f>'№6'!H94</f>
        <v>30</v>
      </c>
      <c r="K51" s="106">
        <f>'№6'!I94</f>
        <v>20</v>
      </c>
      <c r="L51" s="106">
        <f>'№6'!J94</f>
        <v>10</v>
      </c>
      <c r="M51"/>
      <c r="N51"/>
    </row>
    <row r="52" spans="1:14" ht="24.75" customHeight="1">
      <c r="A52" s="40" t="s">
        <v>177</v>
      </c>
      <c r="B52" s="40"/>
      <c r="C52" s="76" t="s">
        <v>80</v>
      </c>
      <c r="D52" s="76"/>
      <c r="E52" s="76" t="s">
        <v>108</v>
      </c>
      <c r="F52" s="76" t="s">
        <v>32</v>
      </c>
      <c r="G52" s="76" t="s">
        <v>106</v>
      </c>
      <c r="H52" s="76" t="s">
        <v>107</v>
      </c>
      <c r="I52" s="76"/>
      <c r="J52" s="106">
        <f aca="true" t="shared" si="5" ref="J52:L55">J53</f>
        <v>3.5</v>
      </c>
      <c r="K52" s="106">
        <f t="shared" si="5"/>
        <v>3.5</v>
      </c>
      <c r="L52" s="106">
        <f t="shared" si="5"/>
        <v>3.5</v>
      </c>
      <c r="M52"/>
      <c r="N52"/>
    </row>
    <row r="53" spans="1:14" ht="24" customHeight="1">
      <c r="A53" s="40" t="s">
        <v>158</v>
      </c>
      <c r="B53" s="40"/>
      <c r="C53" s="76" t="s">
        <v>80</v>
      </c>
      <c r="D53" s="76"/>
      <c r="E53" s="76" t="s">
        <v>108</v>
      </c>
      <c r="F53" s="76" t="s">
        <v>110</v>
      </c>
      <c r="G53" s="76" t="s">
        <v>106</v>
      </c>
      <c r="H53" s="76" t="s">
        <v>107</v>
      </c>
      <c r="I53" s="76"/>
      <c r="J53" s="106">
        <f t="shared" si="5"/>
        <v>3.5</v>
      </c>
      <c r="K53" s="106">
        <f t="shared" si="5"/>
        <v>3.5</v>
      </c>
      <c r="L53" s="106">
        <f t="shared" si="5"/>
        <v>3.5</v>
      </c>
      <c r="M53"/>
      <c r="N53"/>
    </row>
    <row r="54" spans="1:14" ht="18" customHeight="1">
      <c r="A54" s="40" t="s">
        <v>1</v>
      </c>
      <c r="B54" s="40"/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107</v>
      </c>
      <c r="I54" s="76"/>
      <c r="J54" s="106">
        <f t="shared" si="5"/>
        <v>3.5</v>
      </c>
      <c r="K54" s="106">
        <f t="shared" si="5"/>
        <v>3.5</v>
      </c>
      <c r="L54" s="106">
        <f t="shared" si="5"/>
        <v>3.5</v>
      </c>
      <c r="M54"/>
      <c r="N54"/>
    </row>
    <row r="55" spans="1:14" ht="46.5" customHeight="1">
      <c r="A55" s="40" t="s">
        <v>180</v>
      </c>
      <c r="B55" s="40"/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/>
      <c r="J55" s="106">
        <f t="shared" si="5"/>
        <v>3.5</v>
      </c>
      <c r="K55" s="106">
        <f t="shared" si="5"/>
        <v>3.5</v>
      </c>
      <c r="L55" s="106">
        <f t="shared" si="5"/>
        <v>3.5</v>
      </c>
      <c r="M55"/>
      <c r="N55"/>
    </row>
    <row r="56" spans="1:14" ht="30" customHeight="1">
      <c r="A56" s="40" t="s">
        <v>256</v>
      </c>
      <c r="B56" s="40"/>
      <c r="C56" s="76" t="s">
        <v>80</v>
      </c>
      <c r="D56" s="76"/>
      <c r="E56" s="76" t="s">
        <v>108</v>
      </c>
      <c r="F56" s="76" t="s">
        <v>110</v>
      </c>
      <c r="G56" s="76" t="s">
        <v>105</v>
      </c>
      <c r="H56" s="76" t="s">
        <v>8</v>
      </c>
      <c r="I56" s="76" t="s">
        <v>87</v>
      </c>
      <c r="J56" s="106">
        <v>3.5</v>
      </c>
      <c r="K56" s="106">
        <v>3.5</v>
      </c>
      <c r="L56" s="106">
        <v>3.5</v>
      </c>
      <c r="M56"/>
      <c r="N56"/>
    </row>
    <row r="57" spans="1:14" ht="37.5" customHeight="1">
      <c r="A57" s="40" t="s">
        <v>94</v>
      </c>
      <c r="B57" s="50"/>
      <c r="C57" s="75" t="s">
        <v>80</v>
      </c>
      <c r="D57" s="75"/>
      <c r="E57" s="75" t="s">
        <v>13</v>
      </c>
      <c r="F57" s="75" t="s">
        <v>32</v>
      </c>
      <c r="G57" s="75" t="s">
        <v>106</v>
      </c>
      <c r="H57" s="75" t="s">
        <v>107</v>
      </c>
      <c r="I57" s="88"/>
      <c r="J57" s="103">
        <f aca="true" t="shared" si="6" ref="J57:L58">J58</f>
        <v>258</v>
      </c>
      <c r="K57" s="103">
        <f t="shared" si="6"/>
        <v>295.5</v>
      </c>
      <c r="L57" s="103">
        <f t="shared" si="6"/>
        <v>297.5</v>
      </c>
      <c r="M57"/>
      <c r="N57"/>
    </row>
    <row r="58" spans="1:14" ht="24.75" customHeight="1">
      <c r="A58" s="40" t="s">
        <v>93</v>
      </c>
      <c r="B58" s="50"/>
      <c r="C58" s="75" t="s">
        <v>80</v>
      </c>
      <c r="D58" s="75"/>
      <c r="E58" s="75" t="s">
        <v>13</v>
      </c>
      <c r="F58" s="75" t="s">
        <v>12</v>
      </c>
      <c r="G58" s="75" t="s">
        <v>106</v>
      </c>
      <c r="H58" s="75" t="s">
        <v>107</v>
      </c>
      <c r="I58" s="88"/>
      <c r="J58" s="103">
        <f t="shared" si="6"/>
        <v>258</v>
      </c>
      <c r="K58" s="103">
        <f t="shared" si="6"/>
        <v>295.5</v>
      </c>
      <c r="L58" s="103">
        <f t="shared" si="6"/>
        <v>297.5</v>
      </c>
      <c r="M58"/>
      <c r="N58"/>
    </row>
    <row r="59" spans="1:14" ht="24.75" customHeight="1">
      <c r="A59" s="50" t="s">
        <v>159</v>
      </c>
      <c r="B59" s="50"/>
      <c r="C59" s="75" t="s">
        <v>80</v>
      </c>
      <c r="D59" s="75"/>
      <c r="E59" s="75" t="s">
        <v>13</v>
      </c>
      <c r="F59" s="75" t="s">
        <v>12</v>
      </c>
      <c r="G59" s="75" t="s">
        <v>105</v>
      </c>
      <c r="H59" s="75" t="s">
        <v>107</v>
      </c>
      <c r="I59" s="88"/>
      <c r="J59" s="103">
        <f>J60+J62+J64+J66</f>
        <v>258</v>
      </c>
      <c r="K59" s="103">
        <f>K60+K62+K64+K66</f>
        <v>295.5</v>
      </c>
      <c r="L59" s="103">
        <f>L60+L62+L64+L66</f>
        <v>297.5</v>
      </c>
      <c r="M59"/>
      <c r="N59"/>
    </row>
    <row r="60" spans="1:14" ht="37.5" customHeight="1">
      <c r="A60" s="50" t="s">
        <v>323</v>
      </c>
      <c r="B60" s="50"/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/>
      <c r="J60" s="103">
        <f>J61</f>
        <v>86</v>
      </c>
      <c r="K60" s="103">
        <f>K61</f>
        <v>88</v>
      </c>
      <c r="L60" s="103">
        <f>L61</f>
        <v>90</v>
      </c>
      <c r="M60"/>
      <c r="N60"/>
    </row>
    <row r="61" spans="1:14" ht="41.25" customHeight="1">
      <c r="A61" s="87" t="s">
        <v>256</v>
      </c>
      <c r="B61" s="50"/>
      <c r="C61" s="75" t="s">
        <v>80</v>
      </c>
      <c r="D61" s="75" t="s">
        <v>72</v>
      </c>
      <c r="E61" s="75" t="s">
        <v>13</v>
      </c>
      <c r="F61" s="75" t="s">
        <v>12</v>
      </c>
      <c r="G61" s="75" t="s">
        <v>105</v>
      </c>
      <c r="H61" s="75" t="s">
        <v>17</v>
      </c>
      <c r="I61" s="88" t="s">
        <v>87</v>
      </c>
      <c r="J61" s="105">
        <f>'№6'!H127</f>
        <v>86</v>
      </c>
      <c r="K61" s="105">
        <f>'№6'!I127</f>
        <v>88</v>
      </c>
      <c r="L61" s="105">
        <f>'№6'!J127</f>
        <v>90</v>
      </c>
      <c r="M61"/>
      <c r="N61"/>
    </row>
    <row r="62" spans="1:14" ht="43.5" customHeight="1">
      <c r="A62" s="46" t="s">
        <v>324</v>
      </c>
      <c r="B62" s="50"/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/>
      <c r="J62" s="103">
        <f>J63</f>
        <v>150</v>
      </c>
      <c r="K62" s="103">
        <f>K63</f>
        <v>185</v>
      </c>
      <c r="L62" s="103">
        <f>L63</f>
        <v>185</v>
      </c>
      <c r="M62"/>
      <c r="N62"/>
    </row>
    <row r="63" spans="1:14" ht="39" customHeight="1">
      <c r="A63" s="87" t="s">
        <v>256</v>
      </c>
      <c r="B63" s="50"/>
      <c r="C63" s="75" t="s">
        <v>80</v>
      </c>
      <c r="D63" s="75" t="s">
        <v>73</v>
      </c>
      <c r="E63" s="75" t="s">
        <v>13</v>
      </c>
      <c r="F63" s="75" t="s">
        <v>12</v>
      </c>
      <c r="G63" s="75" t="s">
        <v>105</v>
      </c>
      <c r="H63" s="75" t="s">
        <v>18</v>
      </c>
      <c r="I63" s="88" t="s">
        <v>87</v>
      </c>
      <c r="J63" s="105">
        <f>'№ 9'!J62</f>
        <v>150</v>
      </c>
      <c r="K63" s="105">
        <f>'№6'!I130</f>
        <v>185</v>
      </c>
      <c r="L63" s="105">
        <f>'№6'!J130</f>
        <v>185</v>
      </c>
      <c r="M63"/>
      <c r="N63"/>
    </row>
    <row r="64" spans="1:12" ht="26.25" customHeight="1">
      <c r="A64" s="46" t="s">
        <v>74</v>
      </c>
      <c r="B64" s="50"/>
      <c r="C64" s="75" t="s">
        <v>80</v>
      </c>
      <c r="D64" s="75" t="s">
        <v>76</v>
      </c>
      <c r="E64" s="75" t="s">
        <v>13</v>
      </c>
      <c r="F64" s="75" t="s">
        <v>12</v>
      </c>
      <c r="G64" s="75" t="s">
        <v>105</v>
      </c>
      <c r="H64" s="75" t="s">
        <v>19</v>
      </c>
      <c r="I64" s="88"/>
      <c r="J64" s="103">
        <f>J65</f>
        <v>2</v>
      </c>
      <c r="K64" s="103">
        <f>K65</f>
        <v>2</v>
      </c>
      <c r="L64" s="103">
        <f>L65</f>
        <v>2</v>
      </c>
    </row>
    <row r="65" spans="1:12" ht="27.75" customHeight="1">
      <c r="A65" s="46" t="s">
        <v>92</v>
      </c>
      <c r="B65" s="50"/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19</v>
      </c>
      <c r="I65" s="88" t="s">
        <v>178</v>
      </c>
      <c r="J65" s="103">
        <f>'№6'!H133</f>
        <v>2</v>
      </c>
      <c r="K65" s="103">
        <f>'№6'!I133</f>
        <v>2</v>
      </c>
      <c r="L65" s="103">
        <f>'№6'!J133</f>
        <v>2</v>
      </c>
    </row>
    <row r="66" spans="1:12" ht="28.5" customHeight="1">
      <c r="A66" s="46" t="s">
        <v>325</v>
      </c>
      <c r="B66" s="50"/>
      <c r="C66" s="75" t="s">
        <v>80</v>
      </c>
      <c r="D66" s="75"/>
      <c r="E66" s="75" t="s">
        <v>13</v>
      </c>
      <c r="F66" s="75" t="s">
        <v>12</v>
      </c>
      <c r="G66" s="75" t="s">
        <v>105</v>
      </c>
      <c r="H66" s="75" t="s">
        <v>125</v>
      </c>
      <c r="I66" s="88"/>
      <c r="J66" s="103">
        <f>J67</f>
        <v>20</v>
      </c>
      <c r="K66" s="103">
        <f>K67</f>
        <v>20.5</v>
      </c>
      <c r="L66" s="103">
        <f>L67</f>
        <v>20.5</v>
      </c>
    </row>
    <row r="67" spans="1:14" ht="39" customHeight="1">
      <c r="A67" s="87" t="s">
        <v>256</v>
      </c>
      <c r="B67" s="50"/>
      <c r="C67" s="75" t="s">
        <v>80</v>
      </c>
      <c r="D67" s="75" t="s">
        <v>73</v>
      </c>
      <c r="E67" s="75" t="s">
        <v>13</v>
      </c>
      <c r="F67" s="75" t="s">
        <v>12</v>
      </c>
      <c r="G67" s="75" t="s">
        <v>105</v>
      </c>
      <c r="H67" s="75" t="s">
        <v>125</v>
      </c>
      <c r="I67" s="88" t="s">
        <v>87</v>
      </c>
      <c r="J67" s="105">
        <f>'№6'!H136</f>
        <v>20</v>
      </c>
      <c r="K67" s="105">
        <f>'№6'!I136</f>
        <v>20.5</v>
      </c>
      <c r="L67" s="105">
        <f>'№6'!J136</f>
        <v>20.5</v>
      </c>
      <c r="M67"/>
      <c r="N67"/>
    </row>
    <row r="68" spans="1:12" ht="36" customHeight="1">
      <c r="A68" s="40" t="s">
        <v>55</v>
      </c>
      <c r="B68" s="76" t="s">
        <v>54</v>
      </c>
      <c r="C68" s="76"/>
      <c r="D68" s="76"/>
      <c r="E68" s="76"/>
      <c r="F68" s="76"/>
      <c r="G68" s="76"/>
      <c r="H68" s="76"/>
      <c r="I68" s="76"/>
      <c r="J68" s="106">
        <f aca="true" t="shared" si="7" ref="J68:L72">J69</f>
        <v>149.1</v>
      </c>
      <c r="K68" s="106">
        <f t="shared" si="7"/>
        <v>154.1</v>
      </c>
      <c r="L68" s="106">
        <f t="shared" si="7"/>
        <v>159.3</v>
      </c>
    </row>
    <row r="69" spans="1:12" ht="36" customHeight="1">
      <c r="A69" s="40" t="s">
        <v>88</v>
      </c>
      <c r="B69" s="40"/>
      <c r="C69" s="76" t="s">
        <v>86</v>
      </c>
      <c r="D69" s="76"/>
      <c r="E69" s="76" t="s">
        <v>106</v>
      </c>
      <c r="F69" s="76" t="s">
        <v>32</v>
      </c>
      <c r="G69" s="76" t="s">
        <v>106</v>
      </c>
      <c r="H69" s="76" t="s">
        <v>107</v>
      </c>
      <c r="I69" s="40"/>
      <c r="J69" s="106">
        <f t="shared" si="7"/>
        <v>149.1</v>
      </c>
      <c r="K69" s="106">
        <f t="shared" si="7"/>
        <v>154.1</v>
      </c>
      <c r="L69" s="106">
        <f t="shared" si="7"/>
        <v>159.3</v>
      </c>
    </row>
    <row r="70" spans="1:12" ht="46.5" customHeight="1">
      <c r="A70" s="40" t="s">
        <v>94</v>
      </c>
      <c r="B70" s="40"/>
      <c r="C70" s="76" t="s">
        <v>86</v>
      </c>
      <c r="D70" s="76" t="s">
        <v>70</v>
      </c>
      <c r="E70" s="76" t="s">
        <v>13</v>
      </c>
      <c r="F70" s="76" t="s">
        <v>32</v>
      </c>
      <c r="G70" s="76" t="s">
        <v>106</v>
      </c>
      <c r="H70" s="76" t="s">
        <v>107</v>
      </c>
      <c r="I70" s="40"/>
      <c r="J70" s="106">
        <f t="shared" si="7"/>
        <v>149.1</v>
      </c>
      <c r="K70" s="106">
        <f t="shared" si="7"/>
        <v>154.1</v>
      </c>
      <c r="L70" s="106">
        <f t="shared" si="7"/>
        <v>159.3</v>
      </c>
    </row>
    <row r="71" spans="1:12" ht="40.5" customHeight="1">
      <c r="A71" s="40" t="s">
        <v>278</v>
      </c>
      <c r="B71" s="45"/>
      <c r="C71" s="76" t="s">
        <v>86</v>
      </c>
      <c r="D71" s="76" t="s">
        <v>71</v>
      </c>
      <c r="E71" s="76" t="s">
        <v>13</v>
      </c>
      <c r="F71" s="76" t="s">
        <v>12</v>
      </c>
      <c r="G71" s="76" t="s">
        <v>106</v>
      </c>
      <c r="H71" s="76" t="s">
        <v>107</v>
      </c>
      <c r="I71" s="76"/>
      <c r="J71" s="106">
        <f t="shared" si="7"/>
        <v>149.1</v>
      </c>
      <c r="K71" s="106">
        <f t="shared" si="7"/>
        <v>154.1</v>
      </c>
      <c r="L71" s="106">
        <f t="shared" si="7"/>
        <v>159.3</v>
      </c>
    </row>
    <row r="72" spans="1:12" ht="35.25" customHeight="1">
      <c r="A72" s="40" t="s">
        <v>159</v>
      </c>
      <c r="B72" s="45"/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107</v>
      </c>
      <c r="I72" s="76"/>
      <c r="J72" s="106">
        <f t="shared" si="7"/>
        <v>149.1</v>
      </c>
      <c r="K72" s="106">
        <f t="shared" si="7"/>
        <v>154.1</v>
      </c>
      <c r="L72" s="106">
        <f t="shared" si="7"/>
        <v>159.3</v>
      </c>
    </row>
    <row r="73" spans="1:12" ht="30.75" customHeight="1">
      <c r="A73" s="116" t="s">
        <v>169</v>
      </c>
      <c r="B73" s="45"/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/>
      <c r="J73" s="106">
        <f>J74+J75</f>
        <v>149.1</v>
      </c>
      <c r="K73" s="106">
        <f>K74+K75</f>
        <v>154.1</v>
      </c>
      <c r="L73" s="106">
        <f>L74+L75</f>
        <v>159.3</v>
      </c>
    </row>
    <row r="74" spans="1:12" ht="28.5" customHeight="1">
      <c r="A74" s="40" t="s">
        <v>183</v>
      </c>
      <c r="B74" s="45"/>
      <c r="C74" s="76" t="s">
        <v>86</v>
      </c>
      <c r="D74" s="76"/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89</v>
      </c>
      <c r="J74" s="106">
        <v>149.1</v>
      </c>
      <c r="K74" s="106">
        <v>154.1</v>
      </c>
      <c r="L74" s="106">
        <v>159.3</v>
      </c>
    </row>
    <row r="75" spans="1:12" ht="28.5" customHeight="1">
      <c r="A75" s="40" t="s">
        <v>256</v>
      </c>
      <c r="B75" s="40"/>
      <c r="C75" s="76" t="s">
        <v>86</v>
      </c>
      <c r="D75" s="76" t="s">
        <v>59</v>
      </c>
      <c r="E75" s="76" t="s">
        <v>13</v>
      </c>
      <c r="F75" s="76" t="s">
        <v>12</v>
      </c>
      <c r="G75" s="76" t="s">
        <v>105</v>
      </c>
      <c r="H75" s="76" t="s">
        <v>11</v>
      </c>
      <c r="I75" s="76" t="s">
        <v>87</v>
      </c>
      <c r="J75" s="106">
        <v>0</v>
      </c>
      <c r="K75" s="106">
        <v>0</v>
      </c>
      <c r="L75" s="106">
        <v>0</v>
      </c>
    </row>
    <row r="76" spans="1:12" ht="26.25" customHeight="1">
      <c r="A76" s="49" t="s">
        <v>210</v>
      </c>
      <c r="B76" s="38" t="s">
        <v>53</v>
      </c>
      <c r="C76" s="75"/>
      <c r="D76" s="75"/>
      <c r="E76" s="75"/>
      <c r="F76" s="75"/>
      <c r="G76" s="75"/>
      <c r="H76" s="75"/>
      <c r="I76" s="88"/>
      <c r="J76" s="103">
        <f>J77</f>
        <v>80</v>
      </c>
      <c r="K76" s="103">
        <f>K77</f>
        <v>10</v>
      </c>
      <c r="L76" s="103">
        <f>L77</f>
        <v>10</v>
      </c>
    </row>
    <row r="77" spans="1:12" ht="36.75" customHeight="1">
      <c r="A77" s="49" t="s">
        <v>208</v>
      </c>
      <c r="B77" s="49"/>
      <c r="C77" s="75" t="s">
        <v>207</v>
      </c>
      <c r="D77" s="75"/>
      <c r="E77" s="75" t="s">
        <v>106</v>
      </c>
      <c r="F77" s="75" t="s">
        <v>32</v>
      </c>
      <c r="G77" s="75" t="s">
        <v>106</v>
      </c>
      <c r="H77" s="75" t="s">
        <v>107</v>
      </c>
      <c r="I77" s="88"/>
      <c r="J77" s="108">
        <f>J78+J86</f>
        <v>80</v>
      </c>
      <c r="K77" s="108">
        <f>K78+K86</f>
        <v>10</v>
      </c>
      <c r="L77" s="108">
        <f>L78+L86</f>
        <v>10</v>
      </c>
    </row>
    <row r="78" spans="1:12" s="8" customFormat="1" ht="60" customHeight="1">
      <c r="A78" s="46" t="s">
        <v>204</v>
      </c>
      <c r="B78" s="46"/>
      <c r="C78" s="76" t="s">
        <v>207</v>
      </c>
      <c r="D78" s="76" t="s">
        <v>26</v>
      </c>
      <c r="E78" s="76" t="s">
        <v>115</v>
      </c>
      <c r="F78" s="76" t="s">
        <v>32</v>
      </c>
      <c r="G78" s="76" t="s">
        <v>106</v>
      </c>
      <c r="H78" s="76" t="s">
        <v>107</v>
      </c>
      <c r="I78" s="76"/>
      <c r="J78" s="106">
        <f>J79</f>
        <v>80</v>
      </c>
      <c r="K78" s="106">
        <f>K79+K83</f>
        <v>0</v>
      </c>
      <c r="L78" s="106">
        <f>L79+L83</f>
        <v>0</v>
      </c>
    </row>
    <row r="79" spans="1:12" s="8" customFormat="1" ht="33" customHeight="1">
      <c r="A79" s="46" t="s">
        <v>229</v>
      </c>
      <c r="B79" s="46"/>
      <c r="C79" s="76" t="s">
        <v>207</v>
      </c>
      <c r="D79" s="76" t="s">
        <v>39</v>
      </c>
      <c r="E79" s="76" t="s">
        <v>115</v>
      </c>
      <c r="F79" s="76" t="s">
        <v>221</v>
      </c>
      <c r="G79" s="76" t="s">
        <v>106</v>
      </c>
      <c r="H79" s="76" t="s">
        <v>107</v>
      </c>
      <c r="I79" s="76"/>
      <c r="J79" s="106">
        <f>J80+J83</f>
        <v>80</v>
      </c>
      <c r="K79" s="106">
        <f>K81</f>
        <v>0</v>
      </c>
      <c r="L79" s="106">
        <f>L81</f>
        <v>0</v>
      </c>
    </row>
    <row r="80" spans="1:12" s="8" customFormat="1" ht="29.25" customHeight="1">
      <c r="A80" s="40" t="s">
        <v>326</v>
      </c>
      <c r="B80" s="46"/>
      <c r="C80" s="76" t="s">
        <v>207</v>
      </c>
      <c r="D80" s="76" t="s">
        <v>27</v>
      </c>
      <c r="E80" s="76" t="s">
        <v>115</v>
      </c>
      <c r="F80" s="76" t="s">
        <v>221</v>
      </c>
      <c r="G80" s="76" t="s">
        <v>105</v>
      </c>
      <c r="H80" s="76" t="s">
        <v>107</v>
      </c>
      <c r="I80" s="76"/>
      <c r="J80" s="106">
        <f aca="true" t="shared" si="8" ref="J80:L81">J81</f>
        <v>80</v>
      </c>
      <c r="K80" s="106">
        <f t="shared" si="8"/>
        <v>0</v>
      </c>
      <c r="L80" s="106">
        <f t="shared" si="8"/>
        <v>0</v>
      </c>
    </row>
    <row r="81" spans="1:12" s="8" customFormat="1" ht="28.5" customHeight="1">
      <c r="A81" s="40" t="s">
        <v>271</v>
      </c>
      <c r="B81" s="46"/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/>
      <c r="J81" s="106">
        <f t="shared" si="8"/>
        <v>80</v>
      </c>
      <c r="K81" s="106">
        <f t="shared" si="8"/>
        <v>0</v>
      </c>
      <c r="L81" s="106">
        <f t="shared" si="8"/>
        <v>0</v>
      </c>
    </row>
    <row r="82" spans="1:12" s="14" customFormat="1" ht="30.75" customHeight="1">
      <c r="A82" s="40" t="s">
        <v>256</v>
      </c>
      <c r="B82" s="46"/>
      <c r="C82" s="76" t="s">
        <v>207</v>
      </c>
      <c r="D82" s="76" t="s">
        <v>28</v>
      </c>
      <c r="E82" s="76" t="s">
        <v>115</v>
      </c>
      <c r="F82" s="76" t="s">
        <v>221</v>
      </c>
      <c r="G82" s="76" t="s">
        <v>105</v>
      </c>
      <c r="H82" s="76" t="s">
        <v>123</v>
      </c>
      <c r="I82" s="76" t="s">
        <v>87</v>
      </c>
      <c r="J82" s="128">
        <v>80</v>
      </c>
      <c r="K82" s="106">
        <v>0</v>
      </c>
      <c r="L82" s="106">
        <v>0</v>
      </c>
    </row>
    <row r="83" spans="1:12" s="8" customFormat="1" ht="30.75" customHeight="1">
      <c r="A83" s="40" t="s">
        <v>226</v>
      </c>
      <c r="B83" s="46"/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6">
        <f>J85</f>
        <v>0</v>
      </c>
      <c r="K83" s="106">
        <f>K84</f>
        <v>0</v>
      </c>
      <c r="L83" s="106">
        <f>L84</f>
        <v>0</v>
      </c>
    </row>
    <row r="84" spans="1:12" s="8" customFormat="1" ht="25.5" customHeight="1">
      <c r="A84" s="40" t="s">
        <v>370</v>
      </c>
      <c r="B84" s="46"/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/>
      <c r="J84" s="106">
        <f>J85</f>
        <v>0</v>
      </c>
      <c r="K84" s="106">
        <f>K85</f>
        <v>0</v>
      </c>
      <c r="L84" s="106">
        <f>L85</f>
        <v>0</v>
      </c>
    </row>
    <row r="85" spans="1:12" s="8" customFormat="1" ht="28.5" customHeight="1">
      <c r="A85" s="40" t="s">
        <v>256</v>
      </c>
      <c r="B85" s="46"/>
      <c r="C85" s="76" t="s">
        <v>207</v>
      </c>
      <c r="D85" s="76"/>
      <c r="E85" s="76" t="s">
        <v>115</v>
      </c>
      <c r="F85" s="76" t="s">
        <v>221</v>
      </c>
      <c r="G85" s="76" t="s">
        <v>111</v>
      </c>
      <c r="H85" s="76" t="s">
        <v>124</v>
      </c>
      <c r="I85" s="76" t="s">
        <v>87</v>
      </c>
      <c r="J85" s="106">
        <v>0</v>
      </c>
      <c r="K85" s="106">
        <v>0</v>
      </c>
      <c r="L85" s="106">
        <v>0</v>
      </c>
    </row>
    <row r="86" spans="1:14" ht="27.75" customHeight="1">
      <c r="A86" s="40" t="s">
        <v>279</v>
      </c>
      <c r="B86" s="49"/>
      <c r="C86" s="75" t="s">
        <v>207</v>
      </c>
      <c r="D86" s="75"/>
      <c r="E86" s="75" t="s">
        <v>13</v>
      </c>
      <c r="F86" s="75" t="s">
        <v>32</v>
      </c>
      <c r="G86" s="75" t="s">
        <v>106</v>
      </c>
      <c r="H86" s="75" t="s">
        <v>107</v>
      </c>
      <c r="I86" s="75"/>
      <c r="J86" s="103">
        <f aca="true" t="shared" si="9" ref="J86:L88">J87</f>
        <v>0</v>
      </c>
      <c r="K86" s="103">
        <f t="shared" si="9"/>
        <v>10</v>
      </c>
      <c r="L86" s="103">
        <f t="shared" si="9"/>
        <v>10</v>
      </c>
      <c r="M86"/>
      <c r="N86"/>
    </row>
    <row r="87" spans="1:14" ht="27" customHeight="1">
      <c r="A87" s="40" t="s">
        <v>93</v>
      </c>
      <c r="B87" s="49"/>
      <c r="C87" s="75" t="s">
        <v>207</v>
      </c>
      <c r="D87" s="75"/>
      <c r="E87" s="75" t="s">
        <v>13</v>
      </c>
      <c r="F87" s="75" t="s">
        <v>12</v>
      </c>
      <c r="G87" s="75" t="s">
        <v>106</v>
      </c>
      <c r="H87" s="75" t="s">
        <v>107</v>
      </c>
      <c r="I87" s="75"/>
      <c r="J87" s="103">
        <f t="shared" si="9"/>
        <v>0</v>
      </c>
      <c r="K87" s="103">
        <f t="shared" si="9"/>
        <v>10</v>
      </c>
      <c r="L87" s="103">
        <f t="shared" si="9"/>
        <v>10</v>
      </c>
      <c r="M87"/>
      <c r="N87"/>
    </row>
    <row r="88" spans="1:14" ht="26.25" customHeight="1">
      <c r="A88" s="50" t="s">
        <v>159</v>
      </c>
      <c r="B88" s="49"/>
      <c r="C88" s="75" t="s">
        <v>207</v>
      </c>
      <c r="D88" s="75"/>
      <c r="E88" s="75" t="s">
        <v>13</v>
      </c>
      <c r="F88" s="75" t="s">
        <v>12</v>
      </c>
      <c r="G88" s="75" t="s">
        <v>105</v>
      </c>
      <c r="H88" s="75" t="s">
        <v>107</v>
      </c>
      <c r="I88" s="75"/>
      <c r="J88" s="103">
        <f t="shared" si="9"/>
        <v>0</v>
      </c>
      <c r="K88" s="103">
        <f t="shared" si="9"/>
        <v>10</v>
      </c>
      <c r="L88" s="103">
        <f t="shared" si="9"/>
        <v>10</v>
      </c>
      <c r="M88"/>
      <c r="N88"/>
    </row>
    <row r="89" spans="1:14" ht="26.25" customHeight="1">
      <c r="A89" s="50" t="s">
        <v>92</v>
      </c>
      <c r="B89" s="46"/>
      <c r="C89" s="76" t="s">
        <v>207</v>
      </c>
      <c r="D89" s="76"/>
      <c r="E89" s="76" t="s">
        <v>13</v>
      </c>
      <c r="F89" s="76" t="s">
        <v>12</v>
      </c>
      <c r="G89" s="76" t="s">
        <v>105</v>
      </c>
      <c r="H89" s="76" t="s">
        <v>130</v>
      </c>
      <c r="I89" s="76" t="s">
        <v>178</v>
      </c>
      <c r="J89" s="103">
        <v>0</v>
      </c>
      <c r="K89" s="103">
        <f>'№6'!I144</f>
        <v>10</v>
      </c>
      <c r="L89" s="103">
        <f>'№6'!J144</f>
        <v>10</v>
      </c>
      <c r="M89"/>
      <c r="N89"/>
    </row>
    <row r="90" spans="1:14" ht="24.75" customHeight="1">
      <c r="A90" s="49" t="s">
        <v>61</v>
      </c>
      <c r="B90" s="75" t="s">
        <v>52</v>
      </c>
      <c r="C90" s="75"/>
      <c r="D90" s="75"/>
      <c r="E90" s="75"/>
      <c r="F90" s="75"/>
      <c r="G90" s="75"/>
      <c r="H90" s="75"/>
      <c r="I90" s="75"/>
      <c r="J90" s="108">
        <f>J91+J107</f>
        <v>11758.099999999999</v>
      </c>
      <c r="K90" s="108">
        <f>K91</f>
        <v>2769.7</v>
      </c>
      <c r="L90" s="108">
        <f>L91</f>
        <v>3835.4</v>
      </c>
      <c r="M90"/>
      <c r="N90"/>
    </row>
    <row r="91" spans="1:14" ht="26.25" customHeight="1">
      <c r="A91" s="49" t="s">
        <v>44</v>
      </c>
      <c r="B91" s="75"/>
      <c r="C91" s="75" t="s">
        <v>43</v>
      </c>
      <c r="D91" s="75"/>
      <c r="E91" s="75" t="s">
        <v>106</v>
      </c>
      <c r="F91" s="75" t="s">
        <v>32</v>
      </c>
      <c r="G91" s="75" t="s">
        <v>106</v>
      </c>
      <c r="H91" s="75" t="s">
        <v>107</v>
      </c>
      <c r="I91" s="75"/>
      <c r="J91" s="108">
        <f>J92+J102</f>
        <v>11733.099999999999</v>
      </c>
      <c r="K91" s="108">
        <f>K92+K102</f>
        <v>2769.7</v>
      </c>
      <c r="L91" s="108">
        <f>L92+L102</f>
        <v>3835.4</v>
      </c>
      <c r="M91"/>
      <c r="N91"/>
    </row>
    <row r="92" spans="1:14" ht="67.5" customHeight="1">
      <c r="A92" s="49" t="s">
        <v>168</v>
      </c>
      <c r="B92" s="101"/>
      <c r="C92" s="75" t="s">
        <v>43</v>
      </c>
      <c r="D92" s="75"/>
      <c r="E92" s="75" t="s">
        <v>111</v>
      </c>
      <c r="F92" s="75" t="s">
        <v>32</v>
      </c>
      <c r="G92" s="75" t="s">
        <v>106</v>
      </c>
      <c r="H92" s="75" t="s">
        <v>107</v>
      </c>
      <c r="I92" s="75"/>
      <c r="J92" s="103">
        <f>J93</f>
        <v>11713.099999999999</v>
      </c>
      <c r="K92" s="103">
        <f>K93</f>
        <v>2749.7</v>
      </c>
      <c r="L92" s="103">
        <f>L93</f>
        <v>3815.4</v>
      </c>
      <c r="M92"/>
      <c r="N92"/>
    </row>
    <row r="93" spans="1:14" ht="24" customHeight="1">
      <c r="A93" s="49" t="s">
        <v>280</v>
      </c>
      <c r="B93" s="101"/>
      <c r="C93" s="75" t="s">
        <v>43</v>
      </c>
      <c r="D93" s="75"/>
      <c r="E93" s="75" t="s">
        <v>111</v>
      </c>
      <c r="F93" s="75" t="s">
        <v>221</v>
      </c>
      <c r="G93" s="75" t="s">
        <v>106</v>
      </c>
      <c r="H93" s="75" t="s">
        <v>107</v>
      </c>
      <c r="I93" s="75"/>
      <c r="J93" s="103">
        <f>J94+J99</f>
        <v>11713.099999999999</v>
      </c>
      <c r="K93" s="103">
        <f>K94+K99</f>
        <v>2749.7</v>
      </c>
      <c r="L93" s="103">
        <f>L94+L99</f>
        <v>3815.4</v>
      </c>
      <c r="M93"/>
      <c r="N93"/>
    </row>
    <row r="94" spans="1:14" ht="50.25" customHeight="1">
      <c r="A94" s="40" t="s">
        <v>281</v>
      </c>
      <c r="B94" s="101"/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107</v>
      </c>
      <c r="I94" s="75"/>
      <c r="J94" s="103">
        <f>J95+J97</f>
        <v>1394.8</v>
      </c>
      <c r="K94" s="103">
        <f>K95+K97</f>
        <v>1943.5</v>
      </c>
      <c r="L94" s="103">
        <f>L95+L97</f>
        <v>1912</v>
      </c>
      <c r="M94"/>
      <c r="N94"/>
    </row>
    <row r="95" spans="1:14" ht="35.25" customHeight="1">
      <c r="A95" s="40" t="s">
        <v>328</v>
      </c>
      <c r="B95" s="101"/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/>
      <c r="J95" s="103">
        <f>J96</f>
        <v>1319.8</v>
      </c>
      <c r="K95" s="103">
        <f>K96</f>
        <v>1943.5</v>
      </c>
      <c r="L95" s="103">
        <f>L96</f>
        <v>1912</v>
      </c>
      <c r="M95"/>
      <c r="N95"/>
    </row>
    <row r="96" spans="1:14" ht="36.75" customHeight="1">
      <c r="A96" s="87" t="s">
        <v>256</v>
      </c>
      <c r="B96" s="101"/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112</v>
      </c>
      <c r="I96" s="75" t="s">
        <v>87</v>
      </c>
      <c r="J96" s="103">
        <v>1319.8</v>
      </c>
      <c r="K96" s="103">
        <f>'№6'!I30</f>
        <v>1943.5</v>
      </c>
      <c r="L96" s="103">
        <v>1912</v>
      </c>
      <c r="M96"/>
      <c r="N96"/>
    </row>
    <row r="97" spans="1:14" ht="33" customHeight="1">
      <c r="A97" s="87" t="s">
        <v>365</v>
      </c>
      <c r="B97" s="126"/>
      <c r="C97" s="88" t="s">
        <v>43</v>
      </c>
      <c r="D97" s="88"/>
      <c r="E97" s="88" t="s">
        <v>111</v>
      </c>
      <c r="F97" s="88" t="s">
        <v>221</v>
      </c>
      <c r="G97" s="88" t="s">
        <v>105</v>
      </c>
      <c r="H97" s="88" t="s">
        <v>364</v>
      </c>
      <c r="I97" s="88"/>
      <c r="J97" s="105">
        <f>J98</f>
        <v>75</v>
      </c>
      <c r="K97" s="105">
        <f>K98</f>
        <v>0</v>
      </c>
      <c r="L97" s="105">
        <f>L98</f>
        <v>0</v>
      </c>
      <c r="M97"/>
      <c r="N97"/>
    </row>
    <row r="98" spans="1:14" ht="33" customHeight="1">
      <c r="A98" s="87" t="s">
        <v>256</v>
      </c>
      <c r="B98" s="126"/>
      <c r="C98" s="88" t="s">
        <v>43</v>
      </c>
      <c r="D98" s="88"/>
      <c r="E98" s="88" t="s">
        <v>111</v>
      </c>
      <c r="F98" s="88" t="s">
        <v>221</v>
      </c>
      <c r="G98" s="88" t="s">
        <v>105</v>
      </c>
      <c r="H98" s="88" t="s">
        <v>364</v>
      </c>
      <c r="I98" s="88" t="s">
        <v>87</v>
      </c>
      <c r="J98" s="105">
        <v>75</v>
      </c>
      <c r="K98" s="105">
        <v>0</v>
      </c>
      <c r="L98" s="105">
        <v>0</v>
      </c>
      <c r="M98"/>
      <c r="N98"/>
    </row>
    <row r="99" spans="1:14" ht="39.75" customHeight="1">
      <c r="A99" s="49" t="s">
        <v>280</v>
      </c>
      <c r="B99" s="102"/>
      <c r="C99" s="76" t="s">
        <v>43</v>
      </c>
      <c r="D99" s="76"/>
      <c r="E99" s="76" t="s">
        <v>111</v>
      </c>
      <c r="F99" s="76" t="s">
        <v>221</v>
      </c>
      <c r="G99" s="76" t="s">
        <v>111</v>
      </c>
      <c r="H99" s="76" t="s">
        <v>107</v>
      </c>
      <c r="I99" s="76"/>
      <c r="J99" s="106">
        <f aca="true" t="shared" si="10" ref="J99:L100">J100</f>
        <v>10318.3</v>
      </c>
      <c r="K99" s="106">
        <f t="shared" si="10"/>
        <v>806.2</v>
      </c>
      <c r="L99" s="106">
        <f t="shared" si="10"/>
        <v>1903.4</v>
      </c>
      <c r="M99"/>
      <c r="N99"/>
    </row>
    <row r="100" spans="1:14" ht="54.75" customHeight="1">
      <c r="A100" s="40" t="s">
        <v>283</v>
      </c>
      <c r="B100" s="102"/>
      <c r="C100" s="76" t="s">
        <v>43</v>
      </c>
      <c r="D100" s="76"/>
      <c r="E100" s="76" t="s">
        <v>111</v>
      </c>
      <c r="F100" s="76" t="s">
        <v>221</v>
      </c>
      <c r="G100" s="76" t="s">
        <v>111</v>
      </c>
      <c r="H100" s="76" t="s">
        <v>368</v>
      </c>
      <c r="I100" s="76"/>
      <c r="J100" s="106">
        <f t="shared" si="10"/>
        <v>10318.3</v>
      </c>
      <c r="K100" s="106">
        <v>806.2</v>
      </c>
      <c r="L100" s="106">
        <f t="shared" si="10"/>
        <v>1903.4</v>
      </c>
      <c r="M100"/>
      <c r="N100"/>
    </row>
    <row r="101" spans="1:14" ht="36" customHeight="1">
      <c r="A101" s="87" t="s">
        <v>256</v>
      </c>
      <c r="B101" s="102"/>
      <c r="C101" s="76" t="s">
        <v>43</v>
      </c>
      <c r="D101" s="76"/>
      <c r="E101" s="76" t="s">
        <v>111</v>
      </c>
      <c r="F101" s="76" t="s">
        <v>221</v>
      </c>
      <c r="G101" s="76" t="s">
        <v>111</v>
      </c>
      <c r="H101" s="76" t="s">
        <v>368</v>
      </c>
      <c r="I101" s="76" t="s">
        <v>87</v>
      </c>
      <c r="J101" s="106">
        <v>10318.3</v>
      </c>
      <c r="K101" s="106">
        <v>806.2</v>
      </c>
      <c r="L101" s="106">
        <v>1903.4</v>
      </c>
      <c r="M101"/>
      <c r="N101"/>
    </row>
    <row r="102" spans="1:14" ht="47.25" customHeight="1">
      <c r="A102" s="40" t="s">
        <v>128</v>
      </c>
      <c r="B102" s="75"/>
      <c r="C102" s="75" t="s">
        <v>43</v>
      </c>
      <c r="D102" s="75"/>
      <c r="E102" s="75" t="s">
        <v>115</v>
      </c>
      <c r="F102" s="75" t="s">
        <v>32</v>
      </c>
      <c r="G102" s="75" t="s">
        <v>106</v>
      </c>
      <c r="H102" s="75" t="s">
        <v>107</v>
      </c>
      <c r="I102" s="75"/>
      <c r="J102" s="103">
        <f aca="true" t="shared" si="11" ref="J102:L105">J103</f>
        <v>20</v>
      </c>
      <c r="K102" s="103">
        <f t="shared" si="11"/>
        <v>20</v>
      </c>
      <c r="L102" s="103">
        <f t="shared" si="11"/>
        <v>20</v>
      </c>
      <c r="M102"/>
      <c r="N102"/>
    </row>
    <row r="103" spans="1:14" ht="27" customHeight="1">
      <c r="A103" s="40" t="s">
        <v>229</v>
      </c>
      <c r="B103" s="86"/>
      <c r="C103" s="86" t="s">
        <v>43</v>
      </c>
      <c r="D103" s="86" t="s">
        <v>106</v>
      </c>
      <c r="E103" s="86" t="s">
        <v>115</v>
      </c>
      <c r="F103" s="76" t="s">
        <v>221</v>
      </c>
      <c r="G103" s="75" t="s">
        <v>106</v>
      </c>
      <c r="H103" s="76" t="s">
        <v>107</v>
      </c>
      <c r="I103" s="75"/>
      <c r="J103" s="103">
        <f t="shared" si="11"/>
        <v>20</v>
      </c>
      <c r="K103" s="103">
        <f t="shared" si="11"/>
        <v>20</v>
      </c>
      <c r="L103" s="103">
        <f t="shared" si="11"/>
        <v>20</v>
      </c>
      <c r="M103"/>
      <c r="N103"/>
    </row>
    <row r="104" spans="1:14" ht="42" customHeight="1">
      <c r="A104" s="40" t="s">
        <v>284</v>
      </c>
      <c r="B104" s="86"/>
      <c r="C104" s="86" t="s">
        <v>43</v>
      </c>
      <c r="D104" s="86" t="s">
        <v>105</v>
      </c>
      <c r="E104" s="86" t="s">
        <v>115</v>
      </c>
      <c r="F104" s="76" t="s">
        <v>221</v>
      </c>
      <c r="G104" s="75" t="s">
        <v>105</v>
      </c>
      <c r="H104" s="76" t="s">
        <v>107</v>
      </c>
      <c r="I104" s="75"/>
      <c r="J104" s="103">
        <f t="shared" si="11"/>
        <v>20</v>
      </c>
      <c r="K104" s="103">
        <f t="shared" si="11"/>
        <v>20</v>
      </c>
      <c r="L104" s="103">
        <f t="shared" si="11"/>
        <v>20</v>
      </c>
      <c r="M104"/>
      <c r="N104"/>
    </row>
    <row r="105" spans="1:14" ht="36" customHeight="1">
      <c r="A105" s="40" t="s">
        <v>285</v>
      </c>
      <c r="B105" s="86"/>
      <c r="C105" s="86" t="s">
        <v>43</v>
      </c>
      <c r="D105" s="86" t="s">
        <v>105</v>
      </c>
      <c r="E105" s="86" t="s">
        <v>115</v>
      </c>
      <c r="F105" s="76" t="s">
        <v>221</v>
      </c>
      <c r="G105" s="75" t="s">
        <v>105</v>
      </c>
      <c r="H105" s="76" t="s">
        <v>0</v>
      </c>
      <c r="I105" s="75"/>
      <c r="J105" s="103">
        <f t="shared" si="11"/>
        <v>20</v>
      </c>
      <c r="K105" s="103">
        <f t="shared" si="11"/>
        <v>20</v>
      </c>
      <c r="L105" s="103">
        <f t="shared" si="11"/>
        <v>20</v>
      </c>
      <c r="M105"/>
      <c r="N105"/>
    </row>
    <row r="106" spans="1:14" ht="33" customHeight="1">
      <c r="A106" s="87" t="s">
        <v>256</v>
      </c>
      <c r="B106" s="86"/>
      <c r="C106" s="86" t="s">
        <v>43</v>
      </c>
      <c r="D106" s="86" t="s">
        <v>105</v>
      </c>
      <c r="E106" s="86" t="s">
        <v>115</v>
      </c>
      <c r="F106" s="76" t="s">
        <v>221</v>
      </c>
      <c r="G106" s="76" t="s">
        <v>105</v>
      </c>
      <c r="H106" s="76">
        <v>11160</v>
      </c>
      <c r="I106" s="75" t="s">
        <v>87</v>
      </c>
      <c r="J106" s="103">
        <f>'№6'!H64</f>
        <v>20</v>
      </c>
      <c r="K106" s="103">
        <f>'№6'!I64</f>
        <v>20</v>
      </c>
      <c r="L106" s="103">
        <f>'№6'!J64</f>
        <v>20</v>
      </c>
      <c r="M106"/>
      <c r="N106"/>
    </row>
    <row r="107" spans="1:14" ht="33" customHeight="1">
      <c r="A107" s="53" t="s">
        <v>344</v>
      </c>
      <c r="B107" s="86"/>
      <c r="C107" s="86" t="s">
        <v>346</v>
      </c>
      <c r="D107" s="86"/>
      <c r="E107" s="86" t="s">
        <v>13</v>
      </c>
      <c r="F107" s="76" t="s">
        <v>32</v>
      </c>
      <c r="G107" s="76" t="s">
        <v>106</v>
      </c>
      <c r="H107" s="76" t="s">
        <v>107</v>
      </c>
      <c r="I107" s="75"/>
      <c r="J107" s="103">
        <f aca="true" t="shared" si="12" ref="J107:L110">J108</f>
        <v>25</v>
      </c>
      <c r="K107" s="103">
        <f t="shared" si="12"/>
        <v>0</v>
      </c>
      <c r="L107" s="103">
        <f t="shared" si="12"/>
        <v>0</v>
      </c>
      <c r="M107"/>
      <c r="N107"/>
    </row>
    <row r="108" spans="1:14" ht="33" customHeight="1">
      <c r="A108" s="53" t="s">
        <v>159</v>
      </c>
      <c r="B108" s="86"/>
      <c r="C108" s="86" t="s">
        <v>346</v>
      </c>
      <c r="D108" s="86"/>
      <c r="E108" s="86" t="s">
        <v>13</v>
      </c>
      <c r="F108" s="76" t="s">
        <v>12</v>
      </c>
      <c r="G108" s="76" t="s">
        <v>106</v>
      </c>
      <c r="H108" s="76" t="s">
        <v>107</v>
      </c>
      <c r="I108" s="75"/>
      <c r="J108" s="103">
        <f t="shared" si="12"/>
        <v>25</v>
      </c>
      <c r="K108" s="103">
        <f t="shared" si="12"/>
        <v>0</v>
      </c>
      <c r="L108" s="103">
        <f t="shared" si="12"/>
        <v>0</v>
      </c>
      <c r="M108"/>
      <c r="N108"/>
    </row>
    <row r="109" spans="1:14" ht="33" customHeight="1">
      <c r="A109" s="53" t="s">
        <v>159</v>
      </c>
      <c r="B109" s="86"/>
      <c r="C109" s="86" t="s">
        <v>346</v>
      </c>
      <c r="D109" s="86"/>
      <c r="E109" s="86" t="s">
        <v>13</v>
      </c>
      <c r="F109" s="76" t="s">
        <v>12</v>
      </c>
      <c r="G109" s="76" t="s">
        <v>105</v>
      </c>
      <c r="H109" s="76" t="s">
        <v>107</v>
      </c>
      <c r="I109" s="75"/>
      <c r="J109" s="103">
        <f t="shared" si="12"/>
        <v>25</v>
      </c>
      <c r="K109" s="103">
        <f t="shared" si="12"/>
        <v>0</v>
      </c>
      <c r="L109" s="103">
        <f t="shared" si="12"/>
        <v>0</v>
      </c>
      <c r="M109"/>
      <c r="N109"/>
    </row>
    <row r="110" spans="1:14" ht="33" customHeight="1">
      <c r="A110" s="119" t="s">
        <v>345</v>
      </c>
      <c r="B110" s="86"/>
      <c r="C110" s="86" t="s">
        <v>346</v>
      </c>
      <c r="D110" s="86"/>
      <c r="E110" s="86" t="s">
        <v>13</v>
      </c>
      <c r="F110" s="76" t="s">
        <v>12</v>
      </c>
      <c r="G110" s="76" t="s">
        <v>105</v>
      </c>
      <c r="H110" s="76" t="s">
        <v>347</v>
      </c>
      <c r="I110" s="75"/>
      <c r="J110" s="103">
        <f t="shared" si="12"/>
        <v>25</v>
      </c>
      <c r="K110" s="103">
        <f t="shared" si="12"/>
        <v>0</v>
      </c>
      <c r="L110" s="103">
        <f t="shared" si="12"/>
        <v>0</v>
      </c>
      <c r="M110"/>
      <c r="N110"/>
    </row>
    <row r="111" spans="1:14" ht="33" customHeight="1">
      <c r="A111" s="87" t="s">
        <v>256</v>
      </c>
      <c r="B111" s="86"/>
      <c r="C111" s="86" t="s">
        <v>346</v>
      </c>
      <c r="D111" s="86"/>
      <c r="E111" s="86" t="s">
        <v>13</v>
      </c>
      <c r="F111" s="76" t="s">
        <v>12</v>
      </c>
      <c r="G111" s="76" t="s">
        <v>105</v>
      </c>
      <c r="H111" s="76" t="s">
        <v>347</v>
      </c>
      <c r="I111" s="75" t="s">
        <v>87</v>
      </c>
      <c r="J111" s="103">
        <v>25</v>
      </c>
      <c r="K111" s="103">
        <v>0</v>
      </c>
      <c r="L111" s="103">
        <v>0</v>
      </c>
      <c r="M111"/>
      <c r="N111"/>
    </row>
    <row r="112" spans="1:14" ht="24" customHeight="1">
      <c r="A112" s="50" t="s">
        <v>60</v>
      </c>
      <c r="B112" s="75" t="s">
        <v>51</v>
      </c>
      <c r="C112" s="75"/>
      <c r="D112" s="75"/>
      <c r="E112" s="75"/>
      <c r="F112" s="75"/>
      <c r="G112" s="75"/>
      <c r="H112" s="75"/>
      <c r="I112" s="75"/>
      <c r="J112" s="103">
        <f>J113+J121+J127</f>
        <v>2877.714</v>
      </c>
      <c r="K112" s="103">
        <f>K113+K121+K127</f>
        <v>1662.088</v>
      </c>
      <c r="L112" s="103">
        <f>L113+L121+L127</f>
        <v>1372.088</v>
      </c>
      <c r="M112"/>
      <c r="N112"/>
    </row>
    <row r="113" spans="1:14" ht="22.5" customHeight="1">
      <c r="A113" s="50" t="s">
        <v>83</v>
      </c>
      <c r="B113" s="75"/>
      <c r="C113" s="75" t="s">
        <v>82</v>
      </c>
      <c r="D113" s="75"/>
      <c r="E113" s="75" t="s">
        <v>106</v>
      </c>
      <c r="F113" s="75" t="s">
        <v>32</v>
      </c>
      <c r="G113" s="75" t="s">
        <v>106</v>
      </c>
      <c r="H113" s="75" t="s">
        <v>107</v>
      </c>
      <c r="I113" s="75"/>
      <c r="J113" s="103">
        <f aca="true" t="shared" si="13" ref="J113:L115">J114</f>
        <v>364.5</v>
      </c>
      <c r="K113" s="103">
        <f t="shared" si="13"/>
        <v>383</v>
      </c>
      <c r="L113" s="103">
        <f t="shared" si="13"/>
        <v>256</v>
      </c>
      <c r="M113"/>
      <c r="N113"/>
    </row>
    <row r="114" spans="1:14" ht="34.5" customHeight="1">
      <c r="A114" s="40" t="s">
        <v>164</v>
      </c>
      <c r="B114" s="75"/>
      <c r="C114" s="75" t="s">
        <v>82</v>
      </c>
      <c r="D114" s="75"/>
      <c r="E114" s="75" t="s">
        <v>13</v>
      </c>
      <c r="F114" s="75" t="s">
        <v>32</v>
      </c>
      <c r="G114" s="75" t="s">
        <v>106</v>
      </c>
      <c r="H114" s="75" t="s">
        <v>107</v>
      </c>
      <c r="I114" s="75"/>
      <c r="J114" s="103">
        <f t="shared" si="13"/>
        <v>364.5</v>
      </c>
      <c r="K114" s="103">
        <f t="shared" si="13"/>
        <v>383</v>
      </c>
      <c r="L114" s="103">
        <f t="shared" si="13"/>
        <v>256</v>
      </c>
      <c r="M114"/>
      <c r="N114"/>
    </row>
    <row r="115" spans="1:14" ht="26.25" customHeight="1">
      <c r="A115" s="40" t="s">
        <v>93</v>
      </c>
      <c r="B115" s="75"/>
      <c r="C115" s="75" t="s">
        <v>82</v>
      </c>
      <c r="D115" s="75"/>
      <c r="E115" s="75" t="s">
        <v>13</v>
      </c>
      <c r="F115" s="75" t="s">
        <v>12</v>
      </c>
      <c r="G115" s="75" t="s">
        <v>106</v>
      </c>
      <c r="H115" s="75" t="s">
        <v>107</v>
      </c>
      <c r="I115" s="75"/>
      <c r="J115" s="103">
        <f t="shared" si="13"/>
        <v>364.5</v>
      </c>
      <c r="K115" s="103">
        <f t="shared" si="13"/>
        <v>383</v>
      </c>
      <c r="L115" s="103">
        <f t="shared" si="13"/>
        <v>256</v>
      </c>
      <c r="M115"/>
      <c r="N115"/>
    </row>
    <row r="116" spans="1:14" ht="26.25" customHeight="1">
      <c r="A116" s="50" t="s">
        <v>159</v>
      </c>
      <c r="B116" s="75"/>
      <c r="C116" s="75" t="s">
        <v>82</v>
      </c>
      <c r="D116" s="75"/>
      <c r="E116" s="75" t="s">
        <v>13</v>
      </c>
      <c r="F116" s="75" t="s">
        <v>12</v>
      </c>
      <c r="G116" s="75" t="s">
        <v>105</v>
      </c>
      <c r="H116" s="75" t="s">
        <v>107</v>
      </c>
      <c r="I116" s="75"/>
      <c r="J116" s="103">
        <f>J117+J119</f>
        <v>364.5</v>
      </c>
      <c r="K116" s="103">
        <f>K117+K119</f>
        <v>383</v>
      </c>
      <c r="L116" s="103">
        <f>L117+L119</f>
        <v>256</v>
      </c>
      <c r="M116"/>
      <c r="N116"/>
    </row>
    <row r="117" spans="1:14" ht="28.5" customHeight="1">
      <c r="A117" s="49" t="s">
        <v>286</v>
      </c>
      <c r="B117" s="75"/>
      <c r="C117" s="75" t="s">
        <v>82</v>
      </c>
      <c r="D117" s="75"/>
      <c r="E117" s="75" t="s">
        <v>13</v>
      </c>
      <c r="F117" s="75" t="s">
        <v>12</v>
      </c>
      <c r="G117" s="75" t="s">
        <v>105</v>
      </c>
      <c r="H117" s="75" t="s">
        <v>16</v>
      </c>
      <c r="I117" s="75"/>
      <c r="J117" s="103">
        <f>J118</f>
        <v>132</v>
      </c>
      <c r="K117" s="103">
        <f>K118</f>
        <v>133</v>
      </c>
      <c r="L117" s="103">
        <f>L118</f>
        <v>34</v>
      </c>
      <c r="M117"/>
      <c r="N117"/>
    </row>
    <row r="118" spans="1:14" ht="39" customHeight="1">
      <c r="A118" s="87" t="s">
        <v>256</v>
      </c>
      <c r="B118" s="75"/>
      <c r="C118" s="75" t="s">
        <v>82</v>
      </c>
      <c r="D118" s="75"/>
      <c r="E118" s="75" t="s">
        <v>13</v>
      </c>
      <c r="F118" s="75" t="s">
        <v>12</v>
      </c>
      <c r="G118" s="75" t="s">
        <v>105</v>
      </c>
      <c r="H118" s="75" t="s">
        <v>16</v>
      </c>
      <c r="I118" s="75" t="s">
        <v>87</v>
      </c>
      <c r="J118" s="103">
        <f>'№6'!H147</f>
        <v>132</v>
      </c>
      <c r="K118" s="106">
        <v>133</v>
      </c>
      <c r="L118" s="106">
        <f>'№6'!J147</f>
        <v>34</v>
      </c>
      <c r="M118"/>
      <c r="N118"/>
    </row>
    <row r="119" spans="1:14" ht="28.5" customHeight="1">
      <c r="A119" s="49" t="s">
        <v>66</v>
      </c>
      <c r="B119" s="75"/>
      <c r="C119" s="75" t="s">
        <v>82</v>
      </c>
      <c r="D119" s="75"/>
      <c r="E119" s="75" t="s">
        <v>13</v>
      </c>
      <c r="F119" s="75" t="s">
        <v>12</v>
      </c>
      <c r="G119" s="75" t="s">
        <v>105</v>
      </c>
      <c r="H119" s="75" t="s">
        <v>15</v>
      </c>
      <c r="I119" s="75"/>
      <c r="J119" s="103">
        <f>J120</f>
        <v>232.5</v>
      </c>
      <c r="K119" s="103">
        <f>K120</f>
        <v>250</v>
      </c>
      <c r="L119" s="103">
        <f>L120</f>
        <v>222</v>
      </c>
      <c r="M119"/>
      <c r="N119"/>
    </row>
    <row r="120" spans="1:14" ht="34.5" customHeight="1">
      <c r="A120" s="87" t="s">
        <v>256</v>
      </c>
      <c r="B120" s="75"/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15</v>
      </c>
      <c r="I120" s="75" t="s">
        <v>87</v>
      </c>
      <c r="J120" s="103">
        <f>'№ 9'!J121</f>
        <v>232.5</v>
      </c>
      <c r="K120" s="103">
        <f>'№6'!I150</f>
        <v>250</v>
      </c>
      <c r="L120" s="103">
        <f>'№6'!J150</f>
        <v>222</v>
      </c>
      <c r="M120"/>
      <c r="N120"/>
    </row>
    <row r="121" spans="1:14" ht="26.25" customHeight="1">
      <c r="A121" s="49" t="s">
        <v>85</v>
      </c>
      <c r="B121" s="75"/>
      <c r="C121" s="75" t="s">
        <v>84</v>
      </c>
      <c r="D121" s="75"/>
      <c r="E121" s="75" t="s">
        <v>106</v>
      </c>
      <c r="F121" s="75" t="s">
        <v>32</v>
      </c>
      <c r="G121" s="75" t="s">
        <v>106</v>
      </c>
      <c r="H121" s="75" t="s">
        <v>107</v>
      </c>
      <c r="I121" s="75"/>
      <c r="J121" s="103">
        <f>J122</f>
        <v>25</v>
      </c>
      <c r="K121" s="103">
        <f>K122</f>
        <v>15</v>
      </c>
      <c r="L121" s="103">
        <f>L122</f>
        <v>15</v>
      </c>
      <c r="M121"/>
      <c r="N121"/>
    </row>
    <row r="122" spans="1:14" ht="78.75" customHeight="1">
      <c r="A122" s="49" t="s">
        <v>78</v>
      </c>
      <c r="B122" s="75"/>
      <c r="C122" s="75" t="s">
        <v>84</v>
      </c>
      <c r="D122" s="75"/>
      <c r="E122" s="75" t="s">
        <v>105</v>
      </c>
      <c r="F122" s="75" t="s">
        <v>32</v>
      </c>
      <c r="G122" s="75" t="s">
        <v>106</v>
      </c>
      <c r="H122" s="75" t="s">
        <v>107</v>
      </c>
      <c r="I122" s="75"/>
      <c r="J122" s="103">
        <f aca="true" t="shared" si="14" ref="J122:L125">J123</f>
        <v>25</v>
      </c>
      <c r="K122" s="103">
        <f t="shared" si="14"/>
        <v>15</v>
      </c>
      <c r="L122" s="103">
        <f t="shared" si="14"/>
        <v>15</v>
      </c>
      <c r="M122"/>
      <c r="N122"/>
    </row>
    <row r="123" spans="1:14" ht="26.25" customHeight="1">
      <c r="A123" s="49" t="s">
        <v>229</v>
      </c>
      <c r="B123" s="75"/>
      <c r="C123" s="75" t="s">
        <v>84</v>
      </c>
      <c r="D123" s="75"/>
      <c r="E123" s="75" t="s">
        <v>105</v>
      </c>
      <c r="F123" s="75" t="s">
        <v>221</v>
      </c>
      <c r="G123" s="75" t="s">
        <v>106</v>
      </c>
      <c r="H123" s="75" t="s">
        <v>107</v>
      </c>
      <c r="I123" s="75"/>
      <c r="J123" s="103">
        <f t="shared" si="14"/>
        <v>25</v>
      </c>
      <c r="K123" s="103">
        <f t="shared" si="14"/>
        <v>15</v>
      </c>
      <c r="L123" s="103">
        <f t="shared" si="14"/>
        <v>15</v>
      </c>
      <c r="M123"/>
      <c r="N123"/>
    </row>
    <row r="124" spans="1:14" ht="47.25" customHeight="1">
      <c r="A124" s="49" t="s">
        <v>227</v>
      </c>
      <c r="B124" s="75"/>
      <c r="C124" s="75" t="s">
        <v>84</v>
      </c>
      <c r="D124" s="75"/>
      <c r="E124" s="75" t="s">
        <v>105</v>
      </c>
      <c r="F124" s="75" t="s">
        <v>221</v>
      </c>
      <c r="G124" s="75" t="s">
        <v>105</v>
      </c>
      <c r="H124" s="75" t="s">
        <v>107</v>
      </c>
      <c r="I124" s="75"/>
      <c r="J124" s="103">
        <f>J125</f>
        <v>25</v>
      </c>
      <c r="K124" s="103">
        <f t="shared" si="14"/>
        <v>15</v>
      </c>
      <c r="L124" s="103">
        <f t="shared" si="14"/>
        <v>15</v>
      </c>
      <c r="M124"/>
      <c r="N124"/>
    </row>
    <row r="125" spans="1:14" ht="36" customHeight="1">
      <c r="A125" s="40" t="s">
        <v>304</v>
      </c>
      <c r="B125" s="75"/>
      <c r="C125" s="75" t="s">
        <v>84</v>
      </c>
      <c r="D125" s="75"/>
      <c r="E125" s="86" t="s">
        <v>105</v>
      </c>
      <c r="F125" s="86" t="s">
        <v>221</v>
      </c>
      <c r="G125" s="86" t="s">
        <v>105</v>
      </c>
      <c r="H125" s="86" t="s">
        <v>205</v>
      </c>
      <c r="I125" s="75"/>
      <c r="J125" s="103">
        <f>J126</f>
        <v>25</v>
      </c>
      <c r="K125" s="103">
        <f t="shared" si="14"/>
        <v>15</v>
      </c>
      <c r="L125" s="103">
        <f t="shared" si="14"/>
        <v>15</v>
      </c>
      <c r="M125"/>
      <c r="N125"/>
    </row>
    <row r="126" spans="1:14" ht="38.25" customHeight="1">
      <c r="A126" s="87" t="s">
        <v>256</v>
      </c>
      <c r="B126" s="75"/>
      <c r="C126" s="75" t="s">
        <v>84</v>
      </c>
      <c r="D126" s="75"/>
      <c r="E126" s="86" t="s">
        <v>105</v>
      </c>
      <c r="F126" s="86" t="s">
        <v>221</v>
      </c>
      <c r="G126" s="86" t="s">
        <v>105</v>
      </c>
      <c r="H126" s="86" t="s">
        <v>205</v>
      </c>
      <c r="I126" s="75" t="s">
        <v>87</v>
      </c>
      <c r="J126" s="103">
        <v>25</v>
      </c>
      <c r="K126" s="103">
        <f>'№6'!I24</f>
        <v>15</v>
      </c>
      <c r="L126" s="103">
        <f>'№6'!J24</f>
        <v>15</v>
      </c>
      <c r="M126"/>
      <c r="N126"/>
    </row>
    <row r="127" spans="1:14" ht="28.5" customHeight="1">
      <c r="A127" s="40" t="s">
        <v>102</v>
      </c>
      <c r="B127" s="75"/>
      <c r="C127" s="75" t="s">
        <v>101</v>
      </c>
      <c r="D127" s="75"/>
      <c r="E127" s="75" t="s">
        <v>106</v>
      </c>
      <c r="F127" s="75" t="s">
        <v>32</v>
      </c>
      <c r="G127" s="75" t="s">
        <v>32</v>
      </c>
      <c r="H127" s="75" t="s">
        <v>107</v>
      </c>
      <c r="I127" s="75"/>
      <c r="J127" s="103">
        <f>J128+J138+J143+J148</f>
        <v>2488.214</v>
      </c>
      <c r="K127" s="103">
        <f>K128+K138+K143+K148</f>
        <v>1264.088</v>
      </c>
      <c r="L127" s="103">
        <f>L128+L138+L143+L148</f>
        <v>1101.088</v>
      </c>
      <c r="M127"/>
      <c r="N127"/>
    </row>
    <row r="128" spans="1:14" ht="64.5" customHeight="1">
      <c r="A128" s="46" t="s">
        <v>181</v>
      </c>
      <c r="B128" s="75"/>
      <c r="C128" s="75" t="s">
        <v>101</v>
      </c>
      <c r="D128" s="75"/>
      <c r="E128" s="75" t="s">
        <v>117</v>
      </c>
      <c r="F128" s="75" t="s">
        <v>32</v>
      </c>
      <c r="G128" s="75" t="s">
        <v>106</v>
      </c>
      <c r="H128" s="75" t="s">
        <v>107</v>
      </c>
      <c r="I128" s="75"/>
      <c r="J128" s="103">
        <f>J129</f>
        <v>1173.214</v>
      </c>
      <c r="K128" s="103">
        <f>K129</f>
        <v>1249.088</v>
      </c>
      <c r="L128" s="103">
        <f>L129</f>
        <v>1095.088</v>
      </c>
      <c r="M128"/>
      <c r="N128"/>
    </row>
    <row r="129" spans="1:14" ht="27" customHeight="1">
      <c r="A129" s="49" t="s">
        <v>229</v>
      </c>
      <c r="B129" s="75"/>
      <c r="C129" s="75" t="s">
        <v>101</v>
      </c>
      <c r="D129" s="75"/>
      <c r="E129" s="75" t="s">
        <v>117</v>
      </c>
      <c r="F129" s="75" t="s">
        <v>221</v>
      </c>
      <c r="G129" s="75" t="s">
        <v>106</v>
      </c>
      <c r="H129" s="75" t="s">
        <v>107</v>
      </c>
      <c r="I129" s="75"/>
      <c r="J129" s="103">
        <f>J130+J135</f>
        <v>1173.214</v>
      </c>
      <c r="K129" s="103">
        <f>K130+K135</f>
        <v>1249.088</v>
      </c>
      <c r="L129" s="103">
        <f>L130+L135</f>
        <v>1095.088</v>
      </c>
      <c r="M129"/>
      <c r="N129"/>
    </row>
    <row r="130" spans="1:14" ht="39" customHeight="1">
      <c r="A130" s="46" t="s">
        <v>272</v>
      </c>
      <c r="B130" s="76"/>
      <c r="C130" s="76" t="s">
        <v>101</v>
      </c>
      <c r="D130" s="76"/>
      <c r="E130" s="76" t="s">
        <v>117</v>
      </c>
      <c r="F130" s="76" t="s">
        <v>221</v>
      </c>
      <c r="G130" s="76" t="s">
        <v>105</v>
      </c>
      <c r="H130" s="76" t="s">
        <v>107</v>
      </c>
      <c r="I130" s="76"/>
      <c r="J130" s="106">
        <f>J131+J133</f>
        <v>980.126</v>
      </c>
      <c r="K130" s="106">
        <f aca="true" t="shared" si="15" ref="J130:L131">K131</f>
        <v>900</v>
      </c>
      <c r="L130" s="106">
        <f t="shared" si="15"/>
        <v>900</v>
      </c>
      <c r="M130"/>
      <c r="N130"/>
    </row>
    <row r="131" spans="1:14" ht="33" customHeight="1">
      <c r="A131" s="46" t="s">
        <v>287</v>
      </c>
      <c r="B131" s="76"/>
      <c r="C131" s="76" t="s">
        <v>101</v>
      </c>
      <c r="D131" s="76"/>
      <c r="E131" s="76" t="s">
        <v>117</v>
      </c>
      <c r="F131" s="76" t="s">
        <v>221</v>
      </c>
      <c r="G131" s="76" t="s">
        <v>105</v>
      </c>
      <c r="H131" s="76" t="s">
        <v>116</v>
      </c>
      <c r="I131" s="76"/>
      <c r="J131" s="106">
        <f t="shared" si="15"/>
        <v>793.826</v>
      </c>
      <c r="K131" s="106">
        <f t="shared" si="15"/>
        <v>900</v>
      </c>
      <c r="L131" s="106">
        <f t="shared" si="15"/>
        <v>900</v>
      </c>
      <c r="M131"/>
      <c r="N131"/>
    </row>
    <row r="132" spans="1:14" s="13" customFormat="1" ht="34.5" customHeight="1">
      <c r="A132" s="87" t="s">
        <v>256</v>
      </c>
      <c r="B132" s="43"/>
      <c r="C132" s="75" t="s">
        <v>101</v>
      </c>
      <c r="D132" s="75" t="s">
        <v>75</v>
      </c>
      <c r="E132" s="75" t="s">
        <v>117</v>
      </c>
      <c r="F132" s="75" t="s">
        <v>221</v>
      </c>
      <c r="G132" s="75" t="s">
        <v>105</v>
      </c>
      <c r="H132" s="75" t="s">
        <v>116</v>
      </c>
      <c r="I132" s="75" t="s">
        <v>87</v>
      </c>
      <c r="J132" s="103">
        <f>'№6'!H70</f>
        <v>793.826</v>
      </c>
      <c r="K132" s="103">
        <f>'№6'!I70</f>
        <v>900</v>
      </c>
      <c r="L132" s="103">
        <f>'№6'!J70</f>
        <v>900</v>
      </c>
      <c r="M132" s="14"/>
      <c r="N132" s="14"/>
    </row>
    <row r="133" spans="1:14" s="13" customFormat="1" ht="34.5" customHeight="1">
      <c r="A133" s="118" t="s">
        <v>348</v>
      </c>
      <c r="B133" s="43"/>
      <c r="C133" s="75" t="s">
        <v>101</v>
      </c>
      <c r="D133" s="75"/>
      <c r="E133" s="75" t="s">
        <v>117</v>
      </c>
      <c r="F133" s="75" t="s">
        <v>221</v>
      </c>
      <c r="G133" s="75" t="s">
        <v>105</v>
      </c>
      <c r="H133" s="117" t="s">
        <v>200</v>
      </c>
      <c r="I133" s="75"/>
      <c r="J133" s="103">
        <f>J134</f>
        <v>186.3</v>
      </c>
      <c r="K133" s="103">
        <f>K134</f>
        <v>0</v>
      </c>
      <c r="L133" s="103">
        <f>L134</f>
        <v>0</v>
      </c>
      <c r="M133" s="14"/>
      <c r="N133" s="14"/>
    </row>
    <row r="134" spans="1:14" s="13" customFormat="1" ht="34.5" customHeight="1">
      <c r="A134" s="87" t="s">
        <v>256</v>
      </c>
      <c r="B134" s="43"/>
      <c r="C134" s="75" t="s">
        <v>101</v>
      </c>
      <c r="D134" s="75"/>
      <c r="E134" s="75" t="s">
        <v>117</v>
      </c>
      <c r="F134" s="75" t="s">
        <v>221</v>
      </c>
      <c r="G134" s="75" t="s">
        <v>105</v>
      </c>
      <c r="H134" s="117" t="s">
        <v>200</v>
      </c>
      <c r="I134" s="75" t="s">
        <v>87</v>
      </c>
      <c r="J134" s="103">
        <v>186.3</v>
      </c>
      <c r="K134" s="103">
        <v>0</v>
      </c>
      <c r="L134" s="103">
        <v>0</v>
      </c>
      <c r="M134" s="14"/>
      <c r="N134" s="14"/>
    </row>
    <row r="135" spans="1:14" s="13" customFormat="1" ht="42" customHeight="1">
      <c r="A135" s="40" t="s">
        <v>288</v>
      </c>
      <c r="B135" s="49"/>
      <c r="C135" s="75" t="s">
        <v>101</v>
      </c>
      <c r="D135" s="42" t="s">
        <v>31</v>
      </c>
      <c r="E135" s="86" t="s">
        <v>117</v>
      </c>
      <c r="F135" s="86" t="s">
        <v>221</v>
      </c>
      <c r="G135" s="86" t="s">
        <v>111</v>
      </c>
      <c r="H135" s="86" t="s">
        <v>107</v>
      </c>
      <c r="I135" s="75"/>
      <c r="J135" s="103">
        <f aca="true" t="shared" si="16" ref="J135:L136">J136</f>
        <v>193.088</v>
      </c>
      <c r="K135" s="106">
        <f t="shared" si="16"/>
        <v>349.088</v>
      </c>
      <c r="L135" s="106">
        <f t="shared" si="16"/>
        <v>195.088</v>
      </c>
      <c r="M135" s="14"/>
      <c r="N135" s="14"/>
    </row>
    <row r="136" spans="1:14" s="13" customFormat="1" ht="27.75" customHeight="1">
      <c r="A136" s="46" t="s">
        <v>289</v>
      </c>
      <c r="B136" s="46"/>
      <c r="C136" s="76" t="s">
        <v>101</v>
      </c>
      <c r="D136" s="42"/>
      <c r="E136" s="86" t="s">
        <v>117</v>
      </c>
      <c r="F136" s="86" t="s">
        <v>221</v>
      </c>
      <c r="G136" s="86" t="s">
        <v>111</v>
      </c>
      <c r="H136" s="86" t="s">
        <v>79</v>
      </c>
      <c r="I136" s="75"/>
      <c r="J136" s="103">
        <f t="shared" si="16"/>
        <v>193.088</v>
      </c>
      <c r="K136" s="106">
        <f t="shared" si="16"/>
        <v>349.088</v>
      </c>
      <c r="L136" s="106">
        <f t="shared" si="16"/>
        <v>195.088</v>
      </c>
      <c r="M136" s="14"/>
      <c r="N136" s="14"/>
    </row>
    <row r="137" spans="1:14" s="13" customFormat="1" ht="34.5" customHeight="1">
      <c r="A137" s="87" t="s">
        <v>256</v>
      </c>
      <c r="B137" s="49"/>
      <c r="C137" s="75" t="s">
        <v>101</v>
      </c>
      <c r="D137" s="42"/>
      <c r="E137" s="86" t="s">
        <v>117</v>
      </c>
      <c r="F137" s="86" t="s">
        <v>221</v>
      </c>
      <c r="G137" s="86" t="s">
        <v>111</v>
      </c>
      <c r="H137" s="86" t="s">
        <v>79</v>
      </c>
      <c r="I137" s="75" t="s">
        <v>87</v>
      </c>
      <c r="J137" s="103">
        <f>'№6'!H76</f>
        <v>193.088</v>
      </c>
      <c r="K137" s="103">
        <f>'№6'!I76</f>
        <v>349.088</v>
      </c>
      <c r="L137" s="103">
        <f>'№6'!J76</f>
        <v>195.088</v>
      </c>
      <c r="M137" s="14"/>
      <c r="N137" s="14"/>
    </row>
    <row r="138" spans="1:14" s="13" customFormat="1" ht="63" customHeight="1">
      <c r="A138" s="40" t="s">
        <v>127</v>
      </c>
      <c r="B138" s="49"/>
      <c r="C138" s="75" t="s">
        <v>101</v>
      </c>
      <c r="D138" s="42"/>
      <c r="E138" s="86" t="s">
        <v>4</v>
      </c>
      <c r="F138" s="86" t="s">
        <v>32</v>
      </c>
      <c r="G138" s="86" t="s">
        <v>106</v>
      </c>
      <c r="H138" s="86" t="s">
        <v>107</v>
      </c>
      <c r="I138" s="75"/>
      <c r="J138" s="103">
        <f aca="true" t="shared" si="17" ref="J138:L140">J139</f>
        <v>1185.3</v>
      </c>
      <c r="K138" s="103">
        <f t="shared" si="17"/>
        <v>0</v>
      </c>
      <c r="L138" s="103">
        <f t="shared" si="17"/>
        <v>0</v>
      </c>
      <c r="M138" s="14"/>
      <c r="N138" s="14"/>
    </row>
    <row r="139" spans="1:14" s="13" customFormat="1" ht="23.25" customHeight="1">
      <c r="A139" s="40" t="s">
        <v>229</v>
      </c>
      <c r="B139" s="49"/>
      <c r="C139" s="75" t="s">
        <v>101</v>
      </c>
      <c r="D139" s="42"/>
      <c r="E139" s="86" t="s">
        <v>4</v>
      </c>
      <c r="F139" s="86" t="s">
        <v>221</v>
      </c>
      <c r="G139" s="86" t="s">
        <v>106</v>
      </c>
      <c r="H139" s="86" t="s">
        <v>107</v>
      </c>
      <c r="I139" s="75"/>
      <c r="J139" s="103">
        <f t="shared" si="17"/>
        <v>1185.3</v>
      </c>
      <c r="K139" s="103">
        <f t="shared" si="17"/>
        <v>0</v>
      </c>
      <c r="L139" s="103">
        <f t="shared" si="17"/>
        <v>0</v>
      </c>
      <c r="M139" s="14"/>
      <c r="N139" s="14"/>
    </row>
    <row r="140" spans="1:14" s="13" customFormat="1" ht="38.25" customHeight="1">
      <c r="A140" s="40" t="s">
        <v>228</v>
      </c>
      <c r="B140" s="49"/>
      <c r="C140" s="75" t="s">
        <v>101</v>
      </c>
      <c r="D140" s="42"/>
      <c r="E140" s="86" t="s">
        <v>4</v>
      </c>
      <c r="F140" s="86" t="s">
        <v>221</v>
      </c>
      <c r="G140" s="86" t="s">
        <v>105</v>
      </c>
      <c r="H140" s="86" t="s">
        <v>107</v>
      </c>
      <c r="I140" s="75"/>
      <c r="J140" s="103">
        <f t="shared" si="17"/>
        <v>1185.3</v>
      </c>
      <c r="K140" s="103">
        <f t="shared" si="17"/>
        <v>0</v>
      </c>
      <c r="L140" s="103">
        <f t="shared" si="17"/>
        <v>0</v>
      </c>
      <c r="M140" s="14"/>
      <c r="N140" s="14"/>
    </row>
    <row r="141" spans="1:14" s="13" customFormat="1" ht="69.75" customHeight="1">
      <c r="A141" s="40" t="s">
        <v>315</v>
      </c>
      <c r="B141" s="49"/>
      <c r="C141" s="75" t="s">
        <v>101</v>
      </c>
      <c r="D141" s="42"/>
      <c r="E141" s="86" t="s">
        <v>4</v>
      </c>
      <c r="F141" s="86" t="s">
        <v>221</v>
      </c>
      <c r="G141" s="86" t="s">
        <v>105</v>
      </c>
      <c r="H141" s="86" t="s">
        <v>206</v>
      </c>
      <c r="I141" s="75"/>
      <c r="J141" s="103">
        <f>J142</f>
        <v>1185.3</v>
      </c>
      <c r="K141" s="103">
        <f>K142</f>
        <v>0</v>
      </c>
      <c r="L141" s="103">
        <f>L142</f>
        <v>0</v>
      </c>
      <c r="M141" s="14"/>
      <c r="N141" s="14"/>
    </row>
    <row r="142" spans="1:14" s="13" customFormat="1" ht="38.25" customHeight="1">
      <c r="A142" s="87" t="s">
        <v>256</v>
      </c>
      <c r="B142" s="49"/>
      <c r="C142" s="75" t="s">
        <v>101</v>
      </c>
      <c r="D142" s="42"/>
      <c r="E142" s="86" t="s">
        <v>4</v>
      </c>
      <c r="F142" s="86" t="s">
        <v>221</v>
      </c>
      <c r="G142" s="86" t="s">
        <v>105</v>
      </c>
      <c r="H142" s="86" t="s">
        <v>206</v>
      </c>
      <c r="I142" s="75" t="s">
        <v>87</v>
      </c>
      <c r="J142" s="103">
        <f>'№ 9'!J143</f>
        <v>1185.3</v>
      </c>
      <c r="K142" s="103">
        <f>'№6'!I82</f>
        <v>0</v>
      </c>
      <c r="L142" s="103">
        <f>'№6'!J82</f>
        <v>0</v>
      </c>
      <c r="M142" s="14"/>
      <c r="N142" s="14"/>
    </row>
    <row r="143" spans="1:14" s="13" customFormat="1" ht="63" customHeight="1">
      <c r="A143" s="50" t="s">
        <v>316</v>
      </c>
      <c r="B143" s="49"/>
      <c r="C143" s="75" t="s">
        <v>101</v>
      </c>
      <c r="D143" s="42"/>
      <c r="E143" s="86" t="s">
        <v>5</v>
      </c>
      <c r="F143" s="86" t="s">
        <v>32</v>
      </c>
      <c r="G143" s="86" t="s">
        <v>106</v>
      </c>
      <c r="H143" s="86" t="s">
        <v>107</v>
      </c>
      <c r="I143" s="75"/>
      <c r="J143" s="103">
        <f aca="true" t="shared" si="18" ref="J143:L145">J144</f>
        <v>116.7</v>
      </c>
      <c r="K143" s="103">
        <f t="shared" si="18"/>
        <v>0</v>
      </c>
      <c r="L143" s="103">
        <f t="shared" si="18"/>
        <v>0</v>
      </c>
      <c r="M143" s="14"/>
      <c r="N143" s="14"/>
    </row>
    <row r="144" spans="1:14" s="13" customFormat="1" ht="27" customHeight="1">
      <c r="A144" s="40" t="s">
        <v>229</v>
      </c>
      <c r="B144" s="49"/>
      <c r="C144" s="75" t="s">
        <v>101</v>
      </c>
      <c r="D144" s="42"/>
      <c r="E144" s="86" t="s">
        <v>5</v>
      </c>
      <c r="F144" s="86" t="s">
        <v>221</v>
      </c>
      <c r="G144" s="86" t="s">
        <v>106</v>
      </c>
      <c r="H144" s="86" t="s">
        <v>107</v>
      </c>
      <c r="I144" s="75"/>
      <c r="J144" s="103">
        <f t="shared" si="18"/>
        <v>116.7</v>
      </c>
      <c r="K144" s="103">
        <f t="shared" si="18"/>
        <v>0</v>
      </c>
      <c r="L144" s="103">
        <f t="shared" si="18"/>
        <v>0</v>
      </c>
      <c r="M144" s="14"/>
      <c r="N144" s="14"/>
    </row>
    <row r="145" spans="1:14" s="13" customFormat="1" ht="36.75" customHeight="1">
      <c r="A145" s="40" t="s">
        <v>224</v>
      </c>
      <c r="B145" s="49"/>
      <c r="C145" s="75" t="s">
        <v>101</v>
      </c>
      <c r="D145" s="42"/>
      <c r="E145" s="86" t="s">
        <v>5</v>
      </c>
      <c r="F145" s="86" t="s">
        <v>221</v>
      </c>
      <c r="G145" s="86" t="s">
        <v>105</v>
      </c>
      <c r="H145" s="86" t="s">
        <v>107</v>
      </c>
      <c r="I145" s="75"/>
      <c r="J145" s="103">
        <f t="shared" si="18"/>
        <v>116.7</v>
      </c>
      <c r="K145" s="103">
        <v>0</v>
      </c>
      <c r="L145" s="103">
        <v>0</v>
      </c>
      <c r="M145" s="14"/>
      <c r="N145" s="14"/>
    </row>
    <row r="146" spans="1:14" s="13" customFormat="1" ht="87.75" customHeight="1">
      <c r="A146" s="40" t="s">
        <v>191</v>
      </c>
      <c r="B146" s="49"/>
      <c r="C146" s="75" t="s">
        <v>101</v>
      </c>
      <c r="D146" s="42"/>
      <c r="E146" s="86" t="s">
        <v>5</v>
      </c>
      <c r="F146" s="86" t="s">
        <v>221</v>
      </c>
      <c r="G146" s="86" t="s">
        <v>105</v>
      </c>
      <c r="H146" s="86" t="s">
        <v>190</v>
      </c>
      <c r="I146" s="75"/>
      <c r="J146" s="103">
        <f>J147</f>
        <v>116.7</v>
      </c>
      <c r="K146" s="103">
        <f>K147</f>
        <v>0</v>
      </c>
      <c r="L146" s="103">
        <f>L147</f>
        <v>0</v>
      </c>
      <c r="M146" s="14"/>
      <c r="N146" s="14"/>
    </row>
    <row r="147" spans="1:14" s="13" customFormat="1" ht="36" customHeight="1">
      <c r="A147" s="87" t="s">
        <v>256</v>
      </c>
      <c r="B147" s="49"/>
      <c r="C147" s="75" t="s">
        <v>101</v>
      </c>
      <c r="D147" s="42"/>
      <c r="E147" s="86" t="s">
        <v>5</v>
      </c>
      <c r="F147" s="86" t="s">
        <v>104</v>
      </c>
      <c r="G147" s="86" t="s">
        <v>105</v>
      </c>
      <c r="H147" s="86" t="s">
        <v>190</v>
      </c>
      <c r="I147" s="75" t="s">
        <v>87</v>
      </c>
      <c r="J147" s="103">
        <f>'№ 9'!J148</f>
        <v>116.7</v>
      </c>
      <c r="K147" s="103">
        <f>'№6'!I88</f>
        <v>0</v>
      </c>
      <c r="L147" s="103">
        <f>'№6'!J88</f>
        <v>0</v>
      </c>
      <c r="M147" s="14"/>
      <c r="N147" s="14"/>
    </row>
    <row r="148" spans="1:14" s="13" customFormat="1" ht="28.5" customHeight="1">
      <c r="A148" s="40" t="s">
        <v>94</v>
      </c>
      <c r="B148" s="49"/>
      <c r="C148" s="75" t="s">
        <v>101</v>
      </c>
      <c r="D148" s="42"/>
      <c r="E148" s="86" t="s">
        <v>13</v>
      </c>
      <c r="F148" s="86" t="s">
        <v>32</v>
      </c>
      <c r="G148" s="86" t="s">
        <v>106</v>
      </c>
      <c r="H148" s="86" t="s">
        <v>107</v>
      </c>
      <c r="I148" s="75"/>
      <c r="J148" s="103">
        <f aca="true" t="shared" si="19" ref="J148:L149">J149</f>
        <v>13</v>
      </c>
      <c r="K148" s="106">
        <f t="shared" si="19"/>
        <v>15</v>
      </c>
      <c r="L148" s="106">
        <f t="shared" si="19"/>
        <v>6</v>
      </c>
      <c r="M148" s="14"/>
      <c r="N148" s="14"/>
    </row>
    <row r="149" spans="1:14" s="13" customFormat="1" ht="24" customHeight="1">
      <c r="A149" s="40" t="s">
        <v>93</v>
      </c>
      <c r="B149" s="49"/>
      <c r="C149" s="75" t="s">
        <v>101</v>
      </c>
      <c r="D149" s="42"/>
      <c r="E149" s="86" t="s">
        <v>13</v>
      </c>
      <c r="F149" s="86" t="s">
        <v>12</v>
      </c>
      <c r="G149" s="86" t="s">
        <v>106</v>
      </c>
      <c r="H149" s="86" t="s">
        <v>107</v>
      </c>
      <c r="I149" s="75"/>
      <c r="J149" s="103">
        <f t="shared" si="19"/>
        <v>13</v>
      </c>
      <c r="K149" s="103">
        <f t="shared" si="19"/>
        <v>15</v>
      </c>
      <c r="L149" s="103">
        <f t="shared" si="19"/>
        <v>6</v>
      </c>
      <c r="M149" s="14"/>
      <c r="N149" s="14"/>
    </row>
    <row r="150" spans="1:14" s="13" customFormat="1" ht="27" customHeight="1">
      <c r="A150" s="40" t="s">
        <v>93</v>
      </c>
      <c r="B150" s="49"/>
      <c r="C150" s="75" t="s">
        <v>101</v>
      </c>
      <c r="D150" s="42"/>
      <c r="E150" s="86" t="s">
        <v>13</v>
      </c>
      <c r="F150" s="86" t="s">
        <v>12</v>
      </c>
      <c r="G150" s="86" t="s">
        <v>105</v>
      </c>
      <c r="H150" s="86" t="s">
        <v>107</v>
      </c>
      <c r="I150" s="75"/>
      <c r="J150" s="103">
        <f>J152+J153</f>
        <v>13</v>
      </c>
      <c r="K150" s="103">
        <f>K152+K153</f>
        <v>15</v>
      </c>
      <c r="L150" s="103">
        <f>L152+L153</f>
        <v>6</v>
      </c>
      <c r="M150" s="14"/>
      <c r="N150" s="14"/>
    </row>
    <row r="151" spans="1:14" s="13" customFormat="1" ht="20.25" customHeight="1">
      <c r="A151" s="40" t="s">
        <v>290</v>
      </c>
      <c r="B151" s="49"/>
      <c r="C151" s="75" t="s">
        <v>101</v>
      </c>
      <c r="D151" s="42"/>
      <c r="E151" s="86" t="s">
        <v>13</v>
      </c>
      <c r="F151" s="86" t="s">
        <v>12</v>
      </c>
      <c r="G151" s="86" t="s">
        <v>105</v>
      </c>
      <c r="H151" s="86" t="s">
        <v>126</v>
      </c>
      <c r="I151" s="75"/>
      <c r="J151" s="103">
        <f>J152</f>
        <v>10</v>
      </c>
      <c r="K151" s="103">
        <f>K152</f>
        <v>10</v>
      </c>
      <c r="L151" s="103">
        <f>L152</f>
        <v>0</v>
      </c>
      <c r="M151" s="14"/>
      <c r="N151" s="14"/>
    </row>
    <row r="152" spans="1:14" s="13" customFormat="1" ht="33.75" customHeight="1">
      <c r="A152" s="87" t="s">
        <v>256</v>
      </c>
      <c r="B152" s="49"/>
      <c r="C152" s="75" t="s">
        <v>101</v>
      </c>
      <c r="D152" s="42"/>
      <c r="E152" s="86" t="s">
        <v>13</v>
      </c>
      <c r="F152" s="86" t="s">
        <v>12</v>
      </c>
      <c r="G152" s="86" t="s">
        <v>105</v>
      </c>
      <c r="H152" s="86" t="s">
        <v>126</v>
      </c>
      <c r="I152" s="75" t="s">
        <v>87</v>
      </c>
      <c r="J152" s="103">
        <v>10</v>
      </c>
      <c r="K152" s="103">
        <f>'№6'!I158</f>
        <v>10</v>
      </c>
      <c r="L152" s="103">
        <f>'№6'!J158</f>
        <v>0</v>
      </c>
      <c r="M152" s="14"/>
      <c r="N152" s="14"/>
    </row>
    <row r="153" spans="1:12" ht="26.25" customHeight="1">
      <c r="A153" s="40" t="s">
        <v>274</v>
      </c>
      <c r="B153" s="49"/>
      <c r="C153" s="75" t="s">
        <v>101</v>
      </c>
      <c r="D153" s="42"/>
      <c r="E153" s="86" t="s">
        <v>13</v>
      </c>
      <c r="F153" s="86" t="s">
        <v>12</v>
      </c>
      <c r="G153" s="86" t="s">
        <v>105</v>
      </c>
      <c r="H153" s="86" t="s">
        <v>189</v>
      </c>
      <c r="I153" s="75"/>
      <c r="J153" s="103">
        <f>J154</f>
        <v>3</v>
      </c>
      <c r="K153" s="106">
        <f>K154</f>
        <v>5</v>
      </c>
      <c r="L153" s="106">
        <f>L154</f>
        <v>6</v>
      </c>
    </row>
    <row r="154" spans="1:12" ht="20.25" customHeight="1">
      <c r="A154" s="40" t="s">
        <v>92</v>
      </c>
      <c r="B154" s="49"/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189</v>
      </c>
      <c r="I154" s="75" t="s">
        <v>178</v>
      </c>
      <c r="J154" s="103">
        <f>'№6'!H155</f>
        <v>3</v>
      </c>
      <c r="K154" s="103">
        <f>'№6'!I155</f>
        <v>5</v>
      </c>
      <c r="L154" s="103">
        <f>'№6'!J155</f>
        <v>6</v>
      </c>
    </row>
    <row r="155" spans="1:12" ht="21.75" customHeight="1">
      <c r="A155" s="50" t="s">
        <v>329</v>
      </c>
      <c r="B155" s="75" t="s">
        <v>50</v>
      </c>
      <c r="C155" s="48"/>
      <c r="D155" s="75"/>
      <c r="E155" s="75"/>
      <c r="F155" s="75"/>
      <c r="G155" s="75"/>
      <c r="H155" s="75"/>
      <c r="I155" s="75"/>
      <c r="J155" s="103">
        <f aca="true" t="shared" si="20" ref="J155:L158">J156</f>
        <v>1675.7</v>
      </c>
      <c r="K155" s="103">
        <f t="shared" si="20"/>
        <v>1310</v>
      </c>
      <c r="L155" s="103">
        <f t="shared" si="20"/>
        <v>1310</v>
      </c>
    </row>
    <row r="156" spans="1:12" ht="25.5" customHeight="1">
      <c r="A156" s="40" t="s">
        <v>42</v>
      </c>
      <c r="B156" s="40"/>
      <c r="C156" s="75" t="s">
        <v>41</v>
      </c>
      <c r="D156" s="75"/>
      <c r="E156" s="75" t="s">
        <v>106</v>
      </c>
      <c r="F156" s="75" t="s">
        <v>32</v>
      </c>
      <c r="G156" s="75" t="s">
        <v>106</v>
      </c>
      <c r="H156" s="75" t="s">
        <v>107</v>
      </c>
      <c r="I156" s="75"/>
      <c r="J156" s="103">
        <f t="shared" si="20"/>
        <v>1675.7</v>
      </c>
      <c r="K156" s="103">
        <f t="shared" si="20"/>
        <v>1310</v>
      </c>
      <c r="L156" s="103">
        <f t="shared" si="20"/>
        <v>1310</v>
      </c>
    </row>
    <row r="157" spans="1:12" ht="69.75" customHeight="1">
      <c r="A157" s="40" t="s">
        <v>182</v>
      </c>
      <c r="B157" s="40"/>
      <c r="C157" s="75" t="s">
        <v>41</v>
      </c>
      <c r="D157" s="75" t="s">
        <v>23</v>
      </c>
      <c r="E157" s="75" t="s">
        <v>118</v>
      </c>
      <c r="F157" s="75" t="s">
        <v>32</v>
      </c>
      <c r="G157" s="75" t="s">
        <v>106</v>
      </c>
      <c r="H157" s="75" t="s">
        <v>107</v>
      </c>
      <c r="I157" s="75"/>
      <c r="J157" s="103">
        <f t="shared" si="20"/>
        <v>1675.7</v>
      </c>
      <c r="K157" s="103">
        <f t="shared" si="20"/>
        <v>1310</v>
      </c>
      <c r="L157" s="103">
        <f t="shared" si="20"/>
        <v>1310</v>
      </c>
    </row>
    <row r="158" spans="1:12" ht="21.75" customHeight="1">
      <c r="A158" s="40" t="s">
        <v>229</v>
      </c>
      <c r="B158" s="40"/>
      <c r="C158" s="75" t="s">
        <v>41</v>
      </c>
      <c r="D158" s="75" t="s">
        <v>24</v>
      </c>
      <c r="E158" s="75" t="s">
        <v>118</v>
      </c>
      <c r="F158" s="75" t="s">
        <v>221</v>
      </c>
      <c r="G158" s="75" t="s">
        <v>106</v>
      </c>
      <c r="H158" s="75" t="s">
        <v>107</v>
      </c>
      <c r="I158" s="75"/>
      <c r="J158" s="103">
        <f t="shared" si="20"/>
        <v>1675.7</v>
      </c>
      <c r="K158" s="103">
        <f t="shared" si="20"/>
        <v>1310</v>
      </c>
      <c r="L158" s="103">
        <f t="shared" si="20"/>
        <v>1310</v>
      </c>
    </row>
    <row r="159" spans="1:12" ht="33" customHeight="1">
      <c r="A159" s="40" t="s">
        <v>291</v>
      </c>
      <c r="B159" s="40"/>
      <c r="C159" s="75" t="s">
        <v>41</v>
      </c>
      <c r="D159" s="42" t="s">
        <v>58</v>
      </c>
      <c r="E159" s="86" t="s">
        <v>118</v>
      </c>
      <c r="F159" s="86" t="s">
        <v>221</v>
      </c>
      <c r="G159" s="86" t="s">
        <v>105</v>
      </c>
      <c r="H159" s="86" t="s">
        <v>107</v>
      </c>
      <c r="I159" s="75"/>
      <c r="J159" s="103">
        <f>J160+J162+J164</f>
        <v>1675.7</v>
      </c>
      <c r="K159" s="103">
        <v>1310</v>
      </c>
      <c r="L159" s="103">
        <f>L160+L162</f>
        <v>1310</v>
      </c>
    </row>
    <row r="160" spans="1:14" s="1" customFormat="1" ht="21.75" customHeight="1">
      <c r="A160" s="40" t="s">
        <v>305</v>
      </c>
      <c r="B160" s="40"/>
      <c r="C160" s="75" t="s">
        <v>41</v>
      </c>
      <c r="D160" s="42" t="s">
        <v>25</v>
      </c>
      <c r="E160" s="86" t="s">
        <v>118</v>
      </c>
      <c r="F160" s="86" t="s">
        <v>221</v>
      </c>
      <c r="G160" s="86" t="s">
        <v>105</v>
      </c>
      <c r="H160" s="86" t="s">
        <v>114</v>
      </c>
      <c r="I160" s="75"/>
      <c r="J160" s="103">
        <f>J161</f>
        <v>850</v>
      </c>
      <c r="K160" s="103">
        <f>K161</f>
        <v>935</v>
      </c>
      <c r="L160" s="103">
        <f>L161</f>
        <v>935</v>
      </c>
      <c r="M160" s="5"/>
      <c r="N160" s="5"/>
    </row>
    <row r="161" spans="1:14" ht="21" customHeight="1">
      <c r="A161" s="40" t="s">
        <v>292</v>
      </c>
      <c r="B161" s="40"/>
      <c r="C161" s="75" t="s">
        <v>41</v>
      </c>
      <c r="D161" s="42"/>
      <c r="E161" s="86" t="s">
        <v>118</v>
      </c>
      <c r="F161" s="86" t="s">
        <v>221</v>
      </c>
      <c r="G161" s="86" t="s">
        <v>105</v>
      </c>
      <c r="H161" s="86" t="s">
        <v>114</v>
      </c>
      <c r="I161" s="75" t="s">
        <v>176</v>
      </c>
      <c r="J161" s="103">
        <f>'№6'!H43</f>
        <v>850</v>
      </c>
      <c r="K161" s="103">
        <f>'№6'!I43</f>
        <v>935</v>
      </c>
      <c r="L161" s="103">
        <f>'№6'!J43</f>
        <v>935</v>
      </c>
      <c r="M161"/>
      <c r="N161"/>
    </row>
    <row r="162" spans="1:14" ht="111" customHeight="1">
      <c r="A162" s="40" t="s">
        <v>330</v>
      </c>
      <c r="B162" s="40"/>
      <c r="C162" s="75" t="s">
        <v>41</v>
      </c>
      <c r="D162" s="42"/>
      <c r="E162" s="86" t="s">
        <v>118</v>
      </c>
      <c r="F162" s="86" t="s">
        <v>221</v>
      </c>
      <c r="G162" s="86" t="s">
        <v>105</v>
      </c>
      <c r="H162" s="86" t="s">
        <v>160</v>
      </c>
      <c r="I162" s="75"/>
      <c r="J162" s="103">
        <v>699.4</v>
      </c>
      <c r="K162" s="103">
        <f>K163</f>
        <v>375</v>
      </c>
      <c r="L162" s="103">
        <f>L163</f>
        <v>375</v>
      </c>
      <c r="M162"/>
      <c r="N162"/>
    </row>
    <row r="163" spans="1:14" ht="26.25" customHeight="1">
      <c r="A163" s="40" t="s">
        <v>292</v>
      </c>
      <c r="B163" s="48"/>
      <c r="C163" s="75" t="s">
        <v>41</v>
      </c>
      <c r="D163" s="43"/>
      <c r="E163" s="75" t="s">
        <v>118</v>
      </c>
      <c r="F163" s="43">
        <v>4</v>
      </c>
      <c r="G163" s="75" t="s">
        <v>105</v>
      </c>
      <c r="H163" s="86" t="s">
        <v>160</v>
      </c>
      <c r="I163" s="75" t="s">
        <v>176</v>
      </c>
      <c r="J163" s="103">
        <f>'№ 9'!J164</f>
        <v>699.4</v>
      </c>
      <c r="K163" s="103">
        <f>'№6'!I46</f>
        <v>375</v>
      </c>
      <c r="L163" s="103">
        <f>'№6'!J46</f>
        <v>375</v>
      </c>
      <c r="M163"/>
      <c r="N163"/>
    </row>
    <row r="164" spans="1:14" ht="32.25" customHeight="1">
      <c r="A164" s="40" t="s">
        <v>293</v>
      </c>
      <c r="B164" s="48"/>
      <c r="C164" s="75" t="s">
        <v>41</v>
      </c>
      <c r="D164" s="43"/>
      <c r="E164" s="75" t="s">
        <v>118</v>
      </c>
      <c r="F164" s="43">
        <v>4</v>
      </c>
      <c r="G164" s="75" t="s">
        <v>105</v>
      </c>
      <c r="H164" s="86" t="s">
        <v>200</v>
      </c>
      <c r="I164" s="75"/>
      <c r="J164" s="103">
        <f>J165</f>
        <v>126.3</v>
      </c>
      <c r="K164" s="106">
        <f>K165</f>
        <v>0</v>
      </c>
      <c r="L164" s="106">
        <f>L165</f>
        <v>0</v>
      </c>
      <c r="M164"/>
      <c r="N164"/>
    </row>
    <row r="165" spans="1:14" ht="27.75" customHeight="1">
      <c r="A165" s="40" t="s">
        <v>257</v>
      </c>
      <c r="B165" s="48"/>
      <c r="C165" s="75" t="s">
        <v>41</v>
      </c>
      <c r="D165" s="43"/>
      <c r="E165" s="75" t="s">
        <v>118</v>
      </c>
      <c r="F165" s="43">
        <v>4</v>
      </c>
      <c r="G165" s="75" t="s">
        <v>105</v>
      </c>
      <c r="H165" s="86" t="s">
        <v>200</v>
      </c>
      <c r="I165" s="75" t="s">
        <v>176</v>
      </c>
      <c r="J165" s="103">
        <f>'№ 9'!J166</f>
        <v>126.3</v>
      </c>
      <c r="K165" s="103">
        <f>'№6'!I49</f>
        <v>0</v>
      </c>
      <c r="L165" s="103">
        <f>'№6'!J49</f>
        <v>0</v>
      </c>
      <c r="M165"/>
      <c r="N165"/>
    </row>
    <row r="166" spans="1:14" s="1" customFormat="1" ht="26.25" customHeight="1">
      <c r="A166" s="50" t="s">
        <v>49</v>
      </c>
      <c r="B166" s="48">
        <v>1000</v>
      </c>
      <c r="C166" s="43"/>
      <c r="D166" s="43"/>
      <c r="E166" s="43"/>
      <c r="F166" s="43"/>
      <c r="G166" s="43"/>
      <c r="H166" s="43"/>
      <c r="I166" s="75"/>
      <c r="J166" s="103">
        <f aca="true" t="shared" si="21" ref="J166:L168">J167</f>
        <v>491.4</v>
      </c>
      <c r="K166" s="103">
        <f t="shared" si="21"/>
        <v>484.844</v>
      </c>
      <c r="L166" s="103">
        <f t="shared" si="21"/>
        <v>491.147</v>
      </c>
      <c r="M166" s="5"/>
      <c r="N166" s="5"/>
    </row>
    <row r="167" spans="1:14" s="1" customFormat="1" ht="27.75" customHeight="1">
      <c r="A167" s="46" t="s">
        <v>47</v>
      </c>
      <c r="B167" s="48"/>
      <c r="C167" s="43">
        <v>1001</v>
      </c>
      <c r="D167" s="43"/>
      <c r="E167" s="43">
        <v>0</v>
      </c>
      <c r="F167" s="43">
        <v>0</v>
      </c>
      <c r="G167" s="43">
        <v>0</v>
      </c>
      <c r="H167" s="43">
        <v>0</v>
      </c>
      <c r="I167" s="75"/>
      <c r="J167" s="103">
        <f t="shared" si="21"/>
        <v>491.4</v>
      </c>
      <c r="K167" s="103">
        <f t="shared" si="21"/>
        <v>484.844</v>
      </c>
      <c r="L167" s="103">
        <f t="shared" si="21"/>
        <v>491.147</v>
      </c>
      <c r="M167" s="5"/>
      <c r="N167" s="5"/>
    </row>
    <row r="168" spans="1:14" s="1" customFormat="1" ht="34.5" customHeight="1">
      <c r="A168" s="40" t="s">
        <v>94</v>
      </c>
      <c r="B168" s="48"/>
      <c r="C168" s="43">
        <v>1001</v>
      </c>
      <c r="D168" s="43"/>
      <c r="E168" s="75" t="s">
        <v>13</v>
      </c>
      <c r="F168" s="43">
        <v>0</v>
      </c>
      <c r="G168" s="75" t="s">
        <v>106</v>
      </c>
      <c r="H168" s="75" t="s">
        <v>107</v>
      </c>
      <c r="I168" s="75"/>
      <c r="J168" s="103">
        <f t="shared" si="21"/>
        <v>491.4</v>
      </c>
      <c r="K168" s="103">
        <f t="shared" si="21"/>
        <v>484.844</v>
      </c>
      <c r="L168" s="103">
        <f t="shared" si="21"/>
        <v>491.147</v>
      </c>
      <c r="M168" s="5"/>
      <c r="N168" s="5"/>
    </row>
    <row r="169" spans="1:14" s="1" customFormat="1" ht="27.75" customHeight="1">
      <c r="A169" s="40" t="s">
        <v>93</v>
      </c>
      <c r="B169" s="48"/>
      <c r="C169" s="43">
        <v>1001</v>
      </c>
      <c r="D169" s="43"/>
      <c r="E169" s="43">
        <v>68</v>
      </c>
      <c r="F169" s="43">
        <v>9</v>
      </c>
      <c r="G169" s="75" t="s">
        <v>106</v>
      </c>
      <c r="H169" s="75" t="s">
        <v>107</v>
      </c>
      <c r="I169" s="75"/>
      <c r="J169" s="103">
        <f>J170</f>
        <v>491.4</v>
      </c>
      <c r="K169" s="103">
        <f>K170</f>
        <v>484.844</v>
      </c>
      <c r="L169" s="103">
        <f>L170</f>
        <v>491.147</v>
      </c>
      <c r="M169" s="5"/>
      <c r="N169" s="5"/>
    </row>
    <row r="170" spans="1:14" s="1" customFormat="1" ht="27" customHeight="1">
      <c r="A170" s="40" t="s">
        <v>93</v>
      </c>
      <c r="B170" s="48"/>
      <c r="C170" s="43">
        <v>1001</v>
      </c>
      <c r="D170" s="43"/>
      <c r="E170" s="43">
        <v>69</v>
      </c>
      <c r="F170" s="43">
        <v>9</v>
      </c>
      <c r="G170" s="75" t="s">
        <v>105</v>
      </c>
      <c r="H170" s="75" t="s">
        <v>107</v>
      </c>
      <c r="I170" s="75"/>
      <c r="J170" s="103">
        <f>J171+J174+J179</f>
        <v>491.4</v>
      </c>
      <c r="K170" s="103">
        <f>K171</f>
        <v>484.844</v>
      </c>
      <c r="L170" s="103">
        <f>L171</f>
        <v>491.147</v>
      </c>
      <c r="M170" s="5"/>
      <c r="N170" s="5"/>
    </row>
    <row r="171" spans="1:14" s="1" customFormat="1" ht="27.75" customHeight="1">
      <c r="A171" s="46" t="s">
        <v>47</v>
      </c>
      <c r="B171" s="48"/>
      <c r="C171" s="43">
        <v>1001</v>
      </c>
      <c r="D171" s="43"/>
      <c r="E171" s="43">
        <v>68</v>
      </c>
      <c r="F171" s="43">
        <v>9</v>
      </c>
      <c r="G171" s="75" t="s">
        <v>105</v>
      </c>
      <c r="H171" s="75" t="s">
        <v>14</v>
      </c>
      <c r="I171" s="75"/>
      <c r="J171" s="103">
        <f>J172</f>
        <v>491.4</v>
      </c>
      <c r="K171" s="103">
        <f>K172</f>
        <v>484.844</v>
      </c>
      <c r="L171" s="103">
        <f>L172</f>
        <v>491.147</v>
      </c>
      <c r="M171" s="5"/>
      <c r="N171" s="5"/>
    </row>
    <row r="172" spans="1:14" s="1" customFormat="1" ht="33" customHeight="1">
      <c r="A172" s="46" t="s">
        <v>264</v>
      </c>
      <c r="B172" s="48"/>
      <c r="C172" s="43">
        <v>1001</v>
      </c>
      <c r="D172" s="43"/>
      <c r="E172" s="43">
        <v>68</v>
      </c>
      <c r="F172" s="43">
        <v>9</v>
      </c>
      <c r="G172" s="75" t="s">
        <v>105</v>
      </c>
      <c r="H172" s="75" t="s">
        <v>14</v>
      </c>
      <c r="I172" s="75" t="s">
        <v>360</v>
      </c>
      <c r="J172" s="103">
        <f>'№ 9'!J173</f>
        <v>491.4</v>
      </c>
      <c r="K172" s="106">
        <f>'№6'!I161</f>
        <v>484.844</v>
      </c>
      <c r="L172" s="106">
        <f>'№6'!J161</f>
        <v>491.147</v>
      </c>
      <c r="M172" s="5"/>
      <c r="N172" s="5"/>
    </row>
    <row r="173" spans="1:14" s="1" customFormat="1" ht="27.75" customHeight="1">
      <c r="A173" s="48" t="s">
        <v>198</v>
      </c>
      <c r="B173" s="48"/>
      <c r="C173" s="43"/>
      <c r="D173" s="43"/>
      <c r="E173" s="48"/>
      <c r="F173" s="43"/>
      <c r="G173" s="43"/>
      <c r="H173" s="43"/>
      <c r="I173" s="75"/>
      <c r="J173" s="103">
        <f>J19+J68+J76+J90+J112+J155+J166</f>
        <v>21085.1067</v>
      </c>
      <c r="K173" s="103">
        <f>K19+K68+K76+K90+K112+K155+K166</f>
        <v>10547.679</v>
      </c>
      <c r="L173" s="103">
        <f>L19+L68+L76+L90+L112+L155+L166</f>
        <v>11353.935710000002</v>
      </c>
      <c r="M173" s="5"/>
      <c r="N173" s="5"/>
    </row>
    <row r="174" spans="1:14" s="1" customFormat="1" ht="27.75" customHeight="1">
      <c r="A174" s="48" t="s">
        <v>196</v>
      </c>
      <c r="B174" s="48"/>
      <c r="C174" s="43"/>
      <c r="D174" s="43"/>
      <c r="E174" s="43"/>
      <c r="F174" s="43"/>
      <c r="G174" s="43"/>
      <c r="H174" s="43"/>
      <c r="I174" s="75"/>
      <c r="J174" s="103">
        <v>0</v>
      </c>
      <c r="K174" s="106">
        <v>246.10559</v>
      </c>
      <c r="L174" s="106">
        <v>473.36429</v>
      </c>
      <c r="M174" s="5"/>
      <c r="N174" s="5"/>
    </row>
    <row r="175" spans="1:14" s="1" customFormat="1" ht="27.75" customHeight="1">
      <c r="A175" s="48" t="s">
        <v>199</v>
      </c>
      <c r="B175" s="48"/>
      <c r="C175" s="43"/>
      <c r="D175" s="43"/>
      <c r="E175" s="43"/>
      <c r="F175" s="43"/>
      <c r="G175" s="43"/>
      <c r="H175" s="43"/>
      <c r="I175" s="75"/>
      <c r="J175" s="103">
        <f>J173+J174</f>
        <v>21085.1067</v>
      </c>
      <c r="K175" s="103">
        <f>K173+K174</f>
        <v>10793.78459</v>
      </c>
      <c r="L175" s="103">
        <f>L173+L174</f>
        <v>11827.300000000001</v>
      </c>
      <c r="M175" s="5"/>
      <c r="N175" s="5"/>
    </row>
    <row r="176" spans="1:14" s="1" customFormat="1" ht="27.75" customHeight="1">
      <c r="A176" s="99"/>
      <c r="B176" s="64"/>
      <c r="C176" s="97"/>
      <c r="D176" s="97"/>
      <c r="E176" s="97"/>
      <c r="F176" s="97"/>
      <c r="G176" s="97"/>
      <c r="H176" s="97"/>
      <c r="I176" s="96"/>
      <c r="J176" s="96"/>
      <c r="K176" s="79"/>
      <c r="L176" s="98"/>
      <c r="M176" s="5"/>
      <c r="N176" s="5"/>
    </row>
    <row r="177" spans="1:14" s="1" customFormat="1" ht="27.75" customHeight="1">
      <c r="A177" s="99"/>
      <c r="B177" s="64"/>
      <c r="C177" s="97"/>
      <c r="D177" s="97"/>
      <c r="E177" s="97"/>
      <c r="F177" s="97"/>
      <c r="G177" s="97"/>
      <c r="H177" s="97"/>
      <c r="I177" s="96"/>
      <c r="J177" s="96"/>
      <c r="K177" s="79"/>
      <c r="L177" s="98"/>
      <c r="M177" s="5"/>
      <c r="N177" s="5"/>
    </row>
    <row r="178" spans="1:14" s="1" customFormat="1" ht="27.75" customHeight="1">
      <c r="A178" s="99"/>
      <c r="B178" s="64"/>
      <c r="C178" s="97"/>
      <c r="D178" s="97"/>
      <c r="E178" s="97"/>
      <c r="F178" s="97"/>
      <c r="G178" s="97"/>
      <c r="H178" s="97"/>
      <c r="I178" s="96"/>
      <c r="J178" s="96"/>
      <c r="K178" s="79"/>
      <c r="L178" s="98"/>
      <c r="M178" s="5"/>
      <c r="N178" s="5"/>
    </row>
    <row r="179" spans="1:14" s="1" customFormat="1" ht="45" customHeight="1">
      <c r="A179" s="99"/>
      <c r="B179" s="64"/>
      <c r="C179" s="97"/>
      <c r="D179" s="97"/>
      <c r="E179" s="97"/>
      <c r="F179" s="97"/>
      <c r="G179" s="97"/>
      <c r="H179" s="97"/>
      <c r="I179" s="96"/>
      <c r="J179" s="96"/>
      <c r="K179" s="79"/>
      <c r="L179" s="98"/>
      <c r="M179" s="5"/>
      <c r="N179" s="5"/>
    </row>
    <row r="180" spans="1:14" s="1" customFormat="1" ht="39" customHeight="1">
      <c r="A180" s="99"/>
      <c r="B180" s="64"/>
      <c r="C180" s="97"/>
      <c r="D180" s="97"/>
      <c r="E180" s="97"/>
      <c r="F180" s="97"/>
      <c r="G180" s="97"/>
      <c r="H180" s="97"/>
      <c r="I180" s="96"/>
      <c r="J180" s="96"/>
      <c r="K180" s="79"/>
      <c r="L180" s="98"/>
      <c r="M180" s="5"/>
      <c r="N180" s="5"/>
    </row>
    <row r="181" spans="1:14" s="1" customFormat="1" ht="39" customHeight="1">
      <c r="A181" s="99"/>
      <c r="B181" s="64"/>
      <c r="C181" s="97"/>
      <c r="D181" s="97"/>
      <c r="E181" s="97"/>
      <c r="F181" s="97"/>
      <c r="G181" s="97"/>
      <c r="H181" s="97"/>
      <c r="I181" s="96"/>
      <c r="J181" s="96"/>
      <c r="K181" s="79"/>
      <c r="L181" s="98"/>
      <c r="M181" s="5"/>
      <c r="N181" s="5"/>
    </row>
    <row r="182" spans="1:14" s="1" customFormat="1" ht="17.25" customHeight="1" hidden="1">
      <c r="A182" s="99"/>
      <c r="B182" s="64"/>
      <c r="C182" s="97"/>
      <c r="D182" s="97"/>
      <c r="E182" s="97"/>
      <c r="F182" s="97"/>
      <c r="G182" s="97"/>
      <c r="H182" s="97"/>
      <c r="I182" s="96"/>
      <c r="J182" s="96"/>
      <c r="K182" s="79"/>
      <c r="L182" s="98"/>
      <c r="M182" s="5"/>
      <c r="N182" s="5"/>
    </row>
    <row r="183" spans="1:14" s="1" customFormat="1" ht="72" customHeight="1" hidden="1">
      <c r="A183" s="99"/>
      <c r="B183" s="64"/>
      <c r="C183" s="97"/>
      <c r="D183" s="97"/>
      <c r="E183" s="97"/>
      <c r="F183" s="97"/>
      <c r="G183" s="97"/>
      <c r="H183" s="97"/>
      <c r="I183" s="96"/>
      <c r="J183" s="96"/>
      <c r="K183" s="79"/>
      <c r="L183" s="98"/>
      <c r="M183" s="5"/>
      <c r="N183" s="5"/>
    </row>
    <row r="184" spans="1:14" s="1" customFormat="1" ht="36.75" customHeight="1" hidden="1">
      <c r="A184" s="99"/>
      <c r="B184" s="64"/>
      <c r="C184" s="97"/>
      <c r="D184" s="97"/>
      <c r="E184" s="97"/>
      <c r="F184" s="97"/>
      <c r="G184" s="97"/>
      <c r="H184" s="97"/>
      <c r="I184" s="96"/>
      <c r="J184" s="96"/>
      <c r="K184" s="79"/>
      <c r="L184" s="98"/>
      <c r="M184" s="5"/>
      <c r="N184" s="5"/>
    </row>
    <row r="185" spans="1:14" s="1" customFormat="1" ht="46.5" customHeight="1" hidden="1">
      <c r="A185" s="99"/>
      <c r="B185" s="64"/>
      <c r="C185" s="97"/>
      <c r="D185" s="97"/>
      <c r="E185" s="97"/>
      <c r="F185" s="97"/>
      <c r="G185" s="97"/>
      <c r="H185" s="97"/>
      <c r="I185" s="96"/>
      <c r="J185" s="96"/>
      <c r="K185" s="79"/>
      <c r="L185" s="98"/>
      <c r="M185" s="5"/>
      <c r="N185" s="5"/>
    </row>
    <row r="186" spans="1:14" s="1" customFormat="1" ht="70.5" customHeight="1" hidden="1">
      <c r="A186" s="99"/>
      <c r="B186" s="64"/>
      <c r="C186" s="97"/>
      <c r="D186" s="97"/>
      <c r="E186" s="97"/>
      <c r="F186" s="97"/>
      <c r="G186" s="97"/>
      <c r="H186" s="97"/>
      <c r="I186" s="96"/>
      <c r="J186" s="96"/>
      <c r="K186" s="79"/>
      <c r="L186" s="98"/>
      <c r="M186" s="5"/>
      <c r="N186" s="5"/>
    </row>
    <row r="187" spans="1:14" s="1" customFormat="1" ht="27" customHeight="1" hidden="1">
      <c r="A187" s="99"/>
      <c r="B187" s="64"/>
      <c r="C187" s="97"/>
      <c r="D187" s="97"/>
      <c r="E187" s="97"/>
      <c r="F187" s="97"/>
      <c r="G187" s="97"/>
      <c r="H187" s="97"/>
      <c r="I187" s="96"/>
      <c r="J187" s="96"/>
      <c r="K187" s="79"/>
      <c r="L187" s="98"/>
      <c r="M187" s="5"/>
      <c r="N187" s="5"/>
    </row>
    <row r="188" spans="1:14" s="1" customFormat="1" ht="27" customHeight="1" hidden="1">
      <c r="A188" s="99"/>
      <c r="B188" s="64"/>
      <c r="C188" s="97"/>
      <c r="D188" s="97"/>
      <c r="E188" s="97"/>
      <c r="F188" s="97"/>
      <c r="G188" s="97"/>
      <c r="H188" s="97"/>
      <c r="I188" s="96"/>
      <c r="J188" s="96"/>
      <c r="K188" s="79"/>
      <c r="L188" s="98"/>
      <c r="M188" s="5"/>
      <c r="N188" s="5"/>
    </row>
    <row r="189" spans="1:14" s="1" customFormat="1" ht="45" customHeight="1" hidden="1">
      <c r="A189" s="99"/>
      <c r="B189" s="64"/>
      <c r="C189" s="97"/>
      <c r="D189" s="97"/>
      <c r="E189" s="97"/>
      <c r="F189" s="97"/>
      <c r="G189" s="97"/>
      <c r="H189" s="97"/>
      <c r="I189" s="96"/>
      <c r="J189" s="96"/>
      <c r="K189" s="79"/>
      <c r="L189" s="98"/>
      <c r="M189" s="5"/>
      <c r="N189" s="5"/>
    </row>
    <row r="190" spans="1:14" s="1" customFormat="1" ht="43.5" customHeight="1" hidden="1">
      <c r="A190" s="99"/>
      <c r="B190" s="64"/>
      <c r="C190" s="97"/>
      <c r="D190" s="97"/>
      <c r="E190" s="97"/>
      <c r="F190" s="97"/>
      <c r="G190" s="97"/>
      <c r="H190" s="97"/>
      <c r="I190" s="96"/>
      <c r="J190" s="96"/>
      <c r="K190" s="79"/>
      <c r="L190" s="98"/>
      <c r="M190" s="5"/>
      <c r="N190" s="5"/>
    </row>
    <row r="191" spans="1:14" s="1" customFormat="1" ht="27" customHeight="1" hidden="1">
      <c r="A191" s="99"/>
      <c r="B191" s="64"/>
      <c r="C191" s="97"/>
      <c r="D191" s="97"/>
      <c r="E191" s="97"/>
      <c r="F191" s="97"/>
      <c r="G191" s="97"/>
      <c r="H191" s="97"/>
      <c r="I191" s="96"/>
      <c r="J191" s="96"/>
      <c r="K191" s="79"/>
      <c r="L191" s="98"/>
      <c r="M191" s="5"/>
      <c r="N191" s="5"/>
    </row>
    <row r="192" spans="1:14" s="1" customFormat="1" ht="27" customHeight="1" hidden="1" thickBot="1">
      <c r="A192" s="99"/>
      <c r="B192" s="64"/>
      <c r="C192" s="97"/>
      <c r="D192" s="97"/>
      <c r="E192" s="97"/>
      <c r="F192" s="97"/>
      <c r="G192" s="97"/>
      <c r="H192" s="97"/>
      <c r="I192" s="96"/>
      <c r="J192" s="96"/>
      <c r="K192" s="79"/>
      <c r="L192" s="98"/>
      <c r="M192" s="5"/>
      <c r="N192" s="5"/>
    </row>
    <row r="193" spans="1:14" s="1" customFormat="1" ht="68.25" customHeight="1" hidden="1">
      <c r="A193" s="99"/>
      <c r="B193" s="64"/>
      <c r="C193" s="97"/>
      <c r="D193" s="97"/>
      <c r="E193" s="97"/>
      <c r="F193" s="97"/>
      <c r="G193" s="97"/>
      <c r="H193" s="97"/>
      <c r="I193" s="96"/>
      <c r="J193" s="96"/>
      <c r="K193" s="79"/>
      <c r="L193" s="98"/>
      <c r="M193" s="5"/>
      <c r="N193" s="5"/>
    </row>
    <row r="194" spans="1:14" s="1" customFormat="1" ht="27" customHeight="1" hidden="1">
      <c r="A194" s="99"/>
      <c r="B194" s="64"/>
      <c r="C194" s="97"/>
      <c r="D194" s="97"/>
      <c r="E194" s="97"/>
      <c r="F194" s="97"/>
      <c r="G194" s="97"/>
      <c r="H194" s="97"/>
      <c r="I194" s="96"/>
      <c r="J194" s="96"/>
      <c r="K194" s="79"/>
      <c r="L194" s="98"/>
      <c r="M194" s="5"/>
      <c r="N194" s="5"/>
    </row>
    <row r="195" spans="1:14" s="1" customFormat="1" ht="27" customHeight="1">
      <c r="A195" s="99"/>
      <c r="B195" s="64"/>
      <c r="C195" s="97"/>
      <c r="D195" s="97"/>
      <c r="E195" s="97"/>
      <c r="F195" s="97"/>
      <c r="G195" s="97"/>
      <c r="H195" s="97"/>
      <c r="I195" s="96"/>
      <c r="J195" s="96"/>
      <c r="K195" s="79"/>
      <c r="L195" s="98"/>
      <c r="M195" s="5"/>
      <c r="N195" s="5"/>
    </row>
    <row r="196" spans="1:14" s="1" customFormat="1" ht="27" customHeight="1">
      <c r="A196" s="99"/>
      <c r="B196" s="64"/>
      <c r="C196" s="97"/>
      <c r="D196" s="97"/>
      <c r="E196" s="97"/>
      <c r="F196" s="97"/>
      <c r="G196" s="97"/>
      <c r="H196" s="97"/>
      <c r="I196" s="96"/>
      <c r="J196" s="96"/>
      <c r="K196" s="79"/>
      <c r="L196" s="98"/>
      <c r="M196" s="5"/>
      <c r="N196" s="5"/>
    </row>
    <row r="197" spans="1:14" s="1" customFormat="1" ht="27" customHeight="1">
      <c r="A197" s="99"/>
      <c r="B197" s="64"/>
      <c r="C197" s="97"/>
      <c r="D197" s="97"/>
      <c r="E197" s="97"/>
      <c r="F197" s="97"/>
      <c r="G197" s="97"/>
      <c r="H197" s="97"/>
      <c r="I197" s="96"/>
      <c r="J197" s="96"/>
      <c r="K197" s="79"/>
      <c r="L197" s="98"/>
      <c r="M197" s="5"/>
      <c r="N197" s="5"/>
    </row>
    <row r="198" spans="1:14" s="1" customFormat="1" ht="27" customHeight="1">
      <c r="A198" s="99"/>
      <c r="B198" s="64"/>
      <c r="C198" s="97"/>
      <c r="D198" s="97"/>
      <c r="E198" s="97"/>
      <c r="F198" s="97"/>
      <c r="G198" s="97"/>
      <c r="H198" s="97"/>
      <c r="I198" s="96"/>
      <c r="J198" s="96"/>
      <c r="K198" s="79"/>
      <c r="L198" s="98"/>
      <c r="M198" s="5"/>
      <c r="N198" s="5"/>
    </row>
    <row r="199" spans="1:14" s="1" customFormat="1" ht="27" customHeight="1">
      <c r="A199" s="99"/>
      <c r="B199" s="64"/>
      <c r="C199" s="97"/>
      <c r="D199" s="97"/>
      <c r="E199" s="97"/>
      <c r="F199" s="97"/>
      <c r="G199" s="97"/>
      <c r="H199" s="97"/>
      <c r="I199" s="96"/>
      <c r="J199" s="96"/>
      <c r="K199" s="79"/>
      <c r="L199" s="98"/>
      <c r="M199" s="5"/>
      <c r="N199" s="5"/>
    </row>
    <row r="200" spans="1:14" s="1" customFormat="1" ht="26.25" customHeight="1">
      <c r="A200" s="99"/>
      <c r="B200" s="64"/>
      <c r="C200" s="97"/>
      <c r="D200" s="97"/>
      <c r="E200" s="97"/>
      <c r="F200" s="97"/>
      <c r="G200" s="97"/>
      <c r="H200" s="97"/>
      <c r="I200" s="96"/>
      <c r="J200" s="96"/>
      <c r="K200" s="79"/>
      <c r="L200" s="98"/>
      <c r="M200" s="5"/>
      <c r="N200" s="5"/>
    </row>
    <row r="201" spans="1:14" s="1" customFormat="1" ht="14.25" customHeight="1">
      <c r="A201" s="99"/>
      <c r="B201" s="64"/>
      <c r="C201" s="97"/>
      <c r="D201" s="97"/>
      <c r="E201" s="97"/>
      <c r="F201" s="97"/>
      <c r="G201" s="97"/>
      <c r="H201" s="97"/>
      <c r="I201" s="96"/>
      <c r="J201" s="96"/>
      <c r="K201" s="79"/>
      <c r="L201" s="98"/>
      <c r="M201" s="5"/>
      <c r="N201" s="5"/>
    </row>
    <row r="202" spans="1:14" s="1" customFormat="1" ht="17.25" customHeight="1">
      <c r="A202" s="99"/>
      <c r="B202" s="64"/>
      <c r="C202" s="97"/>
      <c r="D202" s="97"/>
      <c r="E202" s="97"/>
      <c r="F202" s="97"/>
      <c r="G202" s="97"/>
      <c r="H202" s="97"/>
      <c r="I202" s="96"/>
      <c r="J202" s="96"/>
      <c r="K202" s="79"/>
      <c r="L202" s="79"/>
      <c r="M202" s="5"/>
      <c r="N202" s="5"/>
    </row>
    <row r="203" spans="1:14" s="1" customFormat="1" ht="21.75" customHeight="1">
      <c r="A203" s="99"/>
      <c r="B203" s="64"/>
      <c r="C203" s="97"/>
      <c r="D203" s="97"/>
      <c r="E203" s="97"/>
      <c r="F203" s="97"/>
      <c r="G203" s="97"/>
      <c r="H203" s="97"/>
      <c r="I203" s="96"/>
      <c r="J203" s="96"/>
      <c r="K203" s="79"/>
      <c r="L203" s="79"/>
      <c r="M203" s="5"/>
      <c r="N203" s="5"/>
    </row>
    <row r="204" spans="1:14" s="1" customFormat="1" ht="66" customHeight="1" hidden="1">
      <c r="A204" s="99"/>
      <c r="B204" s="64"/>
      <c r="C204" s="97"/>
      <c r="D204" s="97"/>
      <c r="E204" s="97"/>
      <c r="F204" s="97"/>
      <c r="G204" s="97"/>
      <c r="H204" s="97"/>
      <c r="I204" s="96"/>
      <c r="J204" s="96"/>
      <c r="K204" s="79"/>
      <c r="L204" s="79"/>
      <c r="M204" s="5"/>
      <c r="N204" s="5"/>
    </row>
    <row r="205" spans="1:14" s="1" customFormat="1" ht="27.75" customHeight="1" hidden="1" thickBot="1">
      <c r="A205" s="99"/>
      <c r="B205" s="64"/>
      <c r="C205" s="97"/>
      <c r="D205" s="97"/>
      <c r="E205" s="97"/>
      <c r="F205" s="97"/>
      <c r="G205" s="97"/>
      <c r="H205" s="97"/>
      <c r="I205" s="96"/>
      <c r="J205" s="96"/>
      <c r="K205" s="79"/>
      <c r="L205" s="79"/>
      <c r="M205" s="5"/>
      <c r="N205" s="5"/>
    </row>
    <row r="206" spans="1:14" s="11" customFormat="1" ht="15.75">
      <c r="A206" s="73"/>
      <c r="B206" s="62"/>
      <c r="C206" s="65"/>
      <c r="D206" s="65"/>
      <c r="E206" s="65"/>
      <c r="F206" s="65"/>
      <c r="G206" s="65"/>
      <c r="H206" s="65"/>
      <c r="I206" s="80"/>
      <c r="J206" s="80"/>
      <c r="K206" s="79"/>
      <c r="L206" s="79"/>
      <c r="M206" s="12"/>
      <c r="N206" s="12"/>
    </row>
    <row r="207" spans="1:14" s="11" customFormat="1" ht="24" customHeight="1">
      <c r="A207" s="73"/>
      <c r="B207" s="62"/>
      <c r="C207" s="65"/>
      <c r="D207" s="65"/>
      <c r="E207" s="65"/>
      <c r="F207" s="65"/>
      <c r="G207" s="65"/>
      <c r="H207" s="65"/>
      <c r="I207" s="80"/>
      <c r="J207" s="80"/>
      <c r="K207" s="79"/>
      <c r="L207" s="79"/>
      <c r="M207" s="12"/>
      <c r="N207" s="12"/>
    </row>
    <row r="208" spans="1:14" s="11" customFormat="1" ht="77.25" customHeight="1">
      <c r="A208" s="73"/>
      <c r="B208" s="62"/>
      <c r="C208" s="65"/>
      <c r="D208" s="65"/>
      <c r="E208" s="65"/>
      <c r="F208" s="65"/>
      <c r="G208" s="65"/>
      <c r="H208" s="65"/>
      <c r="I208" s="80"/>
      <c r="J208" s="80"/>
      <c r="K208" s="79"/>
      <c r="L208" s="79"/>
      <c r="M208" s="12"/>
      <c r="N208" s="12"/>
    </row>
    <row r="209" spans="1:14" s="11" customFormat="1" ht="63.75" customHeight="1">
      <c r="A209" s="73"/>
      <c r="B209" s="62"/>
      <c r="C209" s="65"/>
      <c r="D209" s="65"/>
      <c r="E209" s="65"/>
      <c r="F209" s="65"/>
      <c r="G209" s="65"/>
      <c r="H209" s="65"/>
      <c r="I209" s="80"/>
      <c r="J209" s="80"/>
      <c r="K209" s="79"/>
      <c r="L209" s="79"/>
      <c r="M209" s="12"/>
      <c r="N209" s="12"/>
    </row>
    <row r="210" spans="1:14" s="11" customFormat="1" ht="37.5" customHeight="1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30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20.25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28.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20.25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20.25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39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20.25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3" customFormat="1" ht="16.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4"/>
      <c r="N218" s="14"/>
    </row>
    <row r="219" spans="1:14" s="6" customFormat="1" ht="45" customHeight="1">
      <c r="A219" s="73"/>
      <c r="B219" s="62"/>
      <c r="C219" s="62"/>
      <c r="D219" s="62"/>
      <c r="E219" s="62"/>
      <c r="F219" s="62"/>
      <c r="G219" s="62"/>
      <c r="H219" s="62"/>
      <c r="I219" s="80"/>
      <c r="J219" s="80"/>
      <c r="K219" s="79"/>
      <c r="L219" s="79"/>
      <c r="M219" s="20"/>
      <c r="N219" s="20"/>
    </row>
    <row r="220" spans="1:14" s="11" customFormat="1" ht="28.5" customHeight="1">
      <c r="A220" s="73"/>
      <c r="B220" s="62"/>
      <c r="C220" s="62"/>
      <c r="D220" s="62"/>
      <c r="E220" s="62"/>
      <c r="F220" s="62"/>
      <c r="G220" s="62"/>
      <c r="H220" s="62"/>
      <c r="I220" s="80"/>
      <c r="J220" s="80"/>
      <c r="K220" s="79"/>
      <c r="L220" s="79"/>
      <c r="M220" s="12"/>
      <c r="N220" s="12"/>
    </row>
    <row r="221" spans="1:14" s="11" customFormat="1" ht="23.25" customHeight="1">
      <c r="A221" s="73"/>
      <c r="B221" s="62"/>
      <c r="C221" s="62"/>
      <c r="D221" s="62"/>
      <c r="E221" s="62"/>
      <c r="F221" s="62"/>
      <c r="G221" s="62"/>
      <c r="H221" s="62"/>
      <c r="I221" s="80"/>
      <c r="J221" s="80"/>
      <c r="K221" s="98"/>
      <c r="L221" s="98"/>
      <c r="M221" s="12"/>
      <c r="N221" s="12"/>
    </row>
    <row r="222" spans="1:14" s="11" customFormat="1" ht="18.75" customHeight="1">
      <c r="A222" s="73"/>
      <c r="B222" s="62"/>
      <c r="C222" s="62"/>
      <c r="D222" s="62"/>
      <c r="E222" s="62"/>
      <c r="F222" s="62"/>
      <c r="G222" s="62"/>
      <c r="H222" s="62"/>
      <c r="I222" s="80"/>
      <c r="J222" s="80"/>
      <c r="K222" s="79"/>
      <c r="L222" s="79"/>
      <c r="M222" s="12"/>
      <c r="N222" s="12"/>
    </row>
    <row r="223" spans="1:14" s="11" customFormat="1" ht="20.2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12"/>
      <c r="N223" s="12"/>
    </row>
    <row r="224" spans="1:14" s="11" customFormat="1" ht="27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79"/>
      <c r="L224" s="79"/>
      <c r="M224" s="12"/>
      <c r="N224" s="12"/>
    </row>
    <row r="225" spans="1:14" s="18" customFormat="1" ht="18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79"/>
      <c r="L225" s="79"/>
      <c r="M225" s="19"/>
      <c r="N225" s="19"/>
    </row>
    <row r="226" spans="1:14" s="3" customFormat="1" ht="15.75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4"/>
      <c r="N226" s="4"/>
    </row>
    <row r="227" spans="1:12" ht="15.75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98"/>
      <c r="L227" s="98"/>
    </row>
    <row r="228" spans="1:12" ht="15.75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79"/>
      <c r="L228" s="79"/>
    </row>
    <row r="229" spans="1:12" ht="15.75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7"/>
      <c r="L229" s="77"/>
    </row>
    <row r="230" spans="1:12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7"/>
      <c r="L230" s="77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7"/>
      <c r="L231" s="77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7"/>
      <c r="L232" s="77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4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  <c r="M234"/>
      <c r="N234"/>
    </row>
    <row r="235" spans="1:14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  <c r="M235"/>
      <c r="N235"/>
    </row>
    <row r="236" spans="1:14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62"/>
      <c r="L236" s="62"/>
      <c r="M236"/>
      <c r="N236"/>
    </row>
    <row r="237" spans="1:14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62"/>
      <c r="L237" s="62"/>
      <c r="M237"/>
      <c r="N23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62"/>
      <c r="L238" s="62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62"/>
      <c r="L239" s="62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2" ht="12.75">
      <c r="K2468"/>
      <c r="L2468"/>
    </row>
    <row r="2469" spans="11:12" ht="12.75">
      <c r="K2469"/>
      <c r="L2469"/>
    </row>
  </sheetData>
  <sheetProtection/>
  <autoFilter ref="A18:N175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0"/>
  <sheetViews>
    <sheetView tabSelected="1" zoomScalePageLayoutView="0" workbookViewId="0" topLeftCell="A1">
      <selection activeCell="I8" sqref="I8:L8"/>
    </sheetView>
  </sheetViews>
  <sheetFormatPr defaultColWidth="9.00390625" defaultRowHeight="12.75"/>
  <cols>
    <col min="1" max="1" width="68.375" style="58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3"/>
      <c r="B1" s="63"/>
      <c r="C1" s="63"/>
      <c r="D1" s="63"/>
      <c r="E1" s="63"/>
      <c r="F1" s="63"/>
      <c r="G1" s="63"/>
      <c r="H1" s="63"/>
      <c r="I1" s="130" t="s">
        <v>336</v>
      </c>
      <c r="J1" s="130"/>
      <c r="K1" s="130"/>
      <c r="L1" s="130"/>
    </row>
    <row r="2" spans="1:12" ht="15.75">
      <c r="A2" s="73"/>
      <c r="B2" s="63"/>
      <c r="C2" s="63"/>
      <c r="D2" s="130" t="s">
        <v>129</v>
      </c>
      <c r="E2" s="130"/>
      <c r="F2" s="130"/>
      <c r="G2" s="130"/>
      <c r="H2" s="130"/>
      <c r="I2" s="130"/>
      <c r="J2" s="130"/>
      <c r="K2" s="130"/>
      <c r="L2" s="130"/>
    </row>
    <row r="3" spans="1:12" ht="15.75">
      <c r="A3" s="73"/>
      <c r="B3" s="63"/>
      <c r="C3" s="63"/>
      <c r="D3" s="130" t="s">
        <v>65</v>
      </c>
      <c r="E3" s="130"/>
      <c r="F3" s="130"/>
      <c r="G3" s="130"/>
      <c r="H3" s="130"/>
      <c r="I3" s="130"/>
      <c r="J3" s="130"/>
      <c r="K3" s="130"/>
      <c r="L3" s="130"/>
    </row>
    <row r="4" spans="1:12" ht="15.75">
      <c r="A4" s="73"/>
      <c r="B4" s="63"/>
      <c r="C4" s="130" t="s">
        <v>113</v>
      </c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5.75">
      <c r="A5" s="68"/>
      <c r="B5" s="35"/>
      <c r="C5" s="35"/>
      <c r="D5" s="130" t="s">
        <v>119</v>
      </c>
      <c r="E5" s="130"/>
      <c r="F5" s="130"/>
      <c r="G5" s="130"/>
      <c r="H5" s="130"/>
      <c r="I5" s="130"/>
      <c r="J5" s="130"/>
      <c r="K5" s="130"/>
      <c r="L5" s="130"/>
    </row>
    <row r="6" spans="1:12" ht="15.75">
      <c r="A6" s="73"/>
      <c r="B6" s="62"/>
      <c r="C6" s="130" t="s">
        <v>67</v>
      </c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 hidden="1">
      <c r="A7" s="73"/>
      <c r="B7" s="62"/>
      <c r="C7" s="35"/>
      <c r="D7" s="35"/>
      <c r="E7" s="35"/>
      <c r="F7" s="35"/>
      <c r="G7" s="35"/>
      <c r="H7" s="130"/>
      <c r="I7" s="130"/>
      <c r="J7" s="130"/>
      <c r="K7" s="77"/>
      <c r="L7" s="77"/>
    </row>
    <row r="8" spans="1:12" ht="15.75">
      <c r="A8" s="73"/>
      <c r="B8" s="62"/>
      <c r="C8" s="35"/>
      <c r="D8" s="35"/>
      <c r="E8" s="35"/>
      <c r="F8" s="35"/>
      <c r="G8" s="35"/>
      <c r="H8" s="35"/>
      <c r="I8" s="130" t="s">
        <v>372</v>
      </c>
      <c r="J8" s="130"/>
      <c r="K8" s="130"/>
      <c r="L8" s="130"/>
    </row>
    <row r="9" spans="1:12" ht="15.75">
      <c r="A9" s="73"/>
      <c r="B9" s="62"/>
      <c r="C9" s="35"/>
      <c r="D9" s="35"/>
      <c r="E9" s="35"/>
      <c r="F9" s="35"/>
      <c r="G9" s="35"/>
      <c r="H9" s="35"/>
      <c r="I9" s="35"/>
      <c r="J9" s="35"/>
      <c r="K9" s="77"/>
      <c r="L9" s="77"/>
    </row>
    <row r="10" spans="1:12" ht="15.75">
      <c r="A10" s="73"/>
      <c r="B10" s="62"/>
      <c r="C10" s="65"/>
      <c r="D10" s="65"/>
      <c r="E10" s="65"/>
      <c r="F10" s="65"/>
      <c r="G10" s="65"/>
      <c r="H10" s="65"/>
      <c r="I10" s="65"/>
      <c r="J10" s="65"/>
      <c r="K10" s="77"/>
      <c r="L10" s="77"/>
    </row>
    <row r="11" spans="1:12" ht="18.75">
      <c r="A11" s="137" t="s">
        <v>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</row>
    <row r="12" spans="1:12" ht="18.75">
      <c r="A12" s="137" t="s">
        <v>338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52"/>
      <c r="L12" s="152"/>
    </row>
    <row r="13" spans="1:12" ht="18.75">
      <c r="A13" s="137" t="s">
        <v>337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</row>
    <row r="14" spans="1:12" ht="15.75">
      <c r="A14" s="85"/>
      <c r="B14" s="78"/>
      <c r="C14" s="78"/>
      <c r="D14" s="78"/>
      <c r="E14" s="78"/>
      <c r="F14" s="78"/>
      <c r="G14" s="78"/>
      <c r="H14" s="78"/>
      <c r="I14" s="78"/>
      <c r="J14" s="78"/>
      <c r="K14" s="77"/>
      <c r="L14" s="77"/>
    </row>
    <row r="15" spans="1:12" ht="28.5" customHeight="1">
      <c r="A15" s="141" t="s">
        <v>64</v>
      </c>
      <c r="B15" s="141" t="s">
        <v>57</v>
      </c>
      <c r="C15" s="141"/>
      <c r="D15" s="141"/>
      <c r="E15" s="141"/>
      <c r="F15" s="141"/>
      <c r="G15" s="141"/>
      <c r="H15" s="141"/>
      <c r="I15" s="141"/>
      <c r="J15" s="43" t="s">
        <v>193</v>
      </c>
      <c r="K15" s="39" t="s">
        <v>201</v>
      </c>
      <c r="L15" s="39" t="s">
        <v>217</v>
      </c>
    </row>
    <row r="16" spans="1:12" ht="90" customHeight="1">
      <c r="A16" s="141"/>
      <c r="B16" s="38" t="s">
        <v>3</v>
      </c>
      <c r="C16" s="49" t="s">
        <v>186</v>
      </c>
      <c r="D16" s="49" t="s">
        <v>45</v>
      </c>
      <c r="E16" s="151" t="s">
        <v>45</v>
      </c>
      <c r="F16" s="151"/>
      <c r="G16" s="151"/>
      <c r="H16" s="151"/>
      <c r="I16" s="38" t="s">
        <v>63</v>
      </c>
      <c r="J16" s="38" t="s">
        <v>341</v>
      </c>
      <c r="K16" s="38" t="s">
        <v>341</v>
      </c>
      <c r="L16" s="38" t="s">
        <v>341</v>
      </c>
    </row>
    <row r="17" spans="1:12" ht="34.5" customHeight="1">
      <c r="A17" s="54" t="s">
        <v>21</v>
      </c>
      <c r="B17" s="75" t="s">
        <v>22</v>
      </c>
      <c r="C17" s="49"/>
      <c r="D17" s="49"/>
      <c r="E17" s="38"/>
      <c r="F17" s="38"/>
      <c r="G17" s="38"/>
      <c r="H17" s="38"/>
      <c r="I17" s="38"/>
      <c r="J17" s="38"/>
      <c r="K17" s="38"/>
      <c r="L17" s="38"/>
    </row>
    <row r="18" spans="1:14" s="15" customFormat="1" ht="15.75">
      <c r="A18" s="52" t="s">
        <v>103</v>
      </c>
      <c r="B18" s="75" t="s">
        <v>22</v>
      </c>
      <c r="C18" s="75" t="s">
        <v>56</v>
      </c>
      <c r="D18" s="75"/>
      <c r="E18" s="75"/>
      <c r="F18" s="75"/>
      <c r="G18" s="75"/>
      <c r="H18" s="75"/>
      <c r="I18" s="75"/>
      <c r="J18" s="109">
        <f>J19+J31+J39+J45</f>
        <v>4053.0927</v>
      </c>
      <c r="K18" s="109">
        <f>K19+K31+K39+K45</f>
        <v>4156.947</v>
      </c>
      <c r="L18" s="109">
        <f>L19+L31+L39+L45</f>
        <v>4176.00071</v>
      </c>
      <c r="M18" s="16"/>
      <c r="N18" s="16"/>
    </row>
    <row r="19" spans="1:14" ht="51" customHeight="1">
      <c r="A19" s="50" t="s">
        <v>62</v>
      </c>
      <c r="B19" s="75" t="s">
        <v>22</v>
      </c>
      <c r="C19" s="75" t="s">
        <v>99</v>
      </c>
      <c r="D19" s="75" t="s">
        <v>33</v>
      </c>
      <c r="E19" s="75" t="s">
        <v>106</v>
      </c>
      <c r="F19" s="75" t="s">
        <v>32</v>
      </c>
      <c r="G19" s="75" t="s">
        <v>106</v>
      </c>
      <c r="H19" s="75" t="s">
        <v>107</v>
      </c>
      <c r="I19" s="75"/>
      <c r="J19" s="110">
        <f>J20</f>
        <v>3555.0457</v>
      </c>
      <c r="K19" s="110">
        <f>K20</f>
        <v>3631.4</v>
      </c>
      <c r="L19" s="110">
        <f>L20</f>
        <v>3658.45371</v>
      </c>
      <c r="M19"/>
      <c r="N19"/>
    </row>
    <row r="20" spans="1:14" ht="36.75" customHeight="1">
      <c r="A20" s="50" t="s">
        <v>179</v>
      </c>
      <c r="B20" s="75" t="s">
        <v>22</v>
      </c>
      <c r="C20" s="75" t="s">
        <v>99</v>
      </c>
      <c r="D20" s="75"/>
      <c r="E20" s="75" t="s">
        <v>108</v>
      </c>
      <c r="F20" s="75" t="s">
        <v>32</v>
      </c>
      <c r="G20" s="75" t="s">
        <v>106</v>
      </c>
      <c r="H20" s="75" t="s">
        <v>107</v>
      </c>
      <c r="I20" s="75"/>
      <c r="J20" s="110">
        <f>J21+J25</f>
        <v>3555.0457</v>
      </c>
      <c r="K20" s="110">
        <f>K21+K25</f>
        <v>3631.4</v>
      </c>
      <c r="L20" s="110">
        <f>L21+L25</f>
        <v>3658.45371</v>
      </c>
      <c r="M20"/>
      <c r="N20"/>
    </row>
    <row r="21" spans="1:14" ht="50.25" customHeight="1">
      <c r="A21" s="50" t="s">
        <v>100</v>
      </c>
      <c r="B21" s="75" t="s">
        <v>22</v>
      </c>
      <c r="C21" s="75" t="s">
        <v>99</v>
      </c>
      <c r="D21" s="75" t="s">
        <v>34</v>
      </c>
      <c r="E21" s="75" t="s">
        <v>108</v>
      </c>
      <c r="F21" s="75" t="s">
        <v>109</v>
      </c>
      <c r="G21" s="75" t="s">
        <v>106</v>
      </c>
      <c r="H21" s="75" t="s">
        <v>107</v>
      </c>
      <c r="I21" s="75"/>
      <c r="J21" s="103">
        <f>J22</f>
        <v>954.0457</v>
      </c>
      <c r="K21" s="103">
        <f>K23</f>
        <v>966.5</v>
      </c>
      <c r="L21" s="103">
        <f>L23</f>
        <v>979.012</v>
      </c>
      <c r="M21"/>
      <c r="N21"/>
    </row>
    <row r="22" spans="1:14" ht="24.75" customHeight="1">
      <c r="A22" s="40" t="s">
        <v>1</v>
      </c>
      <c r="B22" s="75" t="s">
        <v>22</v>
      </c>
      <c r="C22" s="75" t="s">
        <v>99</v>
      </c>
      <c r="D22" s="75"/>
      <c r="E22" s="75" t="s">
        <v>108</v>
      </c>
      <c r="F22" s="75" t="s">
        <v>109</v>
      </c>
      <c r="G22" s="75" t="s">
        <v>105</v>
      </c>
      <c r="H22" s="75" t="s">
        <v>107</v>
      </c>
      <c r="I22" s="75"/>
      <c r="J22" s="103">
        <f>J23</f>
        <v>954.0457</v>
      </c>
      <c r="K22" s="103">
        <f aca="true" t="shared" si="0" ref="J22:L23">K23</f>
        <v>966.5</v>
      </c>
      <c r="L22" s="103">
        <f t="shared" si="0"/>
        <v>979.012</v>
      </c>
      <c r="M22"/>
      <c r="N22"/>
    </row>
    <row r="23" spans="1:14" ht="24" customHeight="1">
      <c r="A23" s="50" t="s">
        <v>276</v>
      </c>
      <c r="B23" s="75" t="s">
        <v>22</v>
      </c>
      <c r="C23" s="75" t="s">
        <v>99</v>
      </c>
      <c r="D23" s="75" t="s">
        <v>35</v>
      </c>
      <c r="E23" s="75" t="s">
        <v>108</v>
      </c>
      <c r="F23" s="75" t="s">
        <v>109</v>
      </c>
      <c r="G23" s="75" t="s">
        <v>105</v>
      </c>
      <c r="H23" s="75" t="s">
        <v>6</v>
      </c>
      <c r="I23" s="75"/>
      <c r="J23" s="103">
        <f t="shared" si="0"/>
        <v>954.0457</v>
      </c>
      <c r="K23" s="103">
        <f t="shared" si="0"/>
        <v>966.5</v>
      </c>
      <c r="L23" s="103">
        <f t="shared" si="0"/>
        <v>979.012</v>
      </c>
      <c r="M23"/>
      <c r="N23"/>
    </row>
    <row r="24" spans="1:14" ht="32.25" customHeight="1">
      <c r="A24" s="40" t="s">
        <v>90</v>
      </c>
      <c r="B24" s="75" t="s">
        <v>22</v>
      </c>
      <c r="C24" s="75" t="s">
        <v>99</v>
      </c>
      <c r="D24" s="75" t="s">
        <v>35</v>
      </c>
      <c r="E24" s="75" t="s">
        <v>108</v>
      </c>
      <c r="F24" s="75" t="s">
        <v>109</v>
      </c>
      <c r="G24" s="75" t="s">
        <v>105</v>
      </c>
      <c r="H24" s="75" t="s">
        <v>6</v>
      </c>
      <c r="I24" s="75" t="s">
        <v>89</v>
      </c>
      <c r="J24" s="103">
        <f>'№6'!H100</f>
        <v>954.0457</v>
      </c>
      <c r="K24" s="103">
        <f>'№6'!I100</f>
        <v>966.5</v>
      </c>
      <c r="L24" s="103">
        <f>'№6'!J100</f>
        <v>979.012</v>
      </c>
      <c r="M24"/>
      <c r="N24"/>
    </row>
    <row r="25" spans="1:14" ht="38.25" customHeight="1">
      <c r="A25" s="40" t="s">
        <v>277</v>
      </c>
      <c r="B25" s="75" t="s">
        <v>22</v>
      </c>
      <c r="C25" s="75" t="s">
        <v>99</v>
      </c>
      <c r="D25" s="75" t="s">
        <v>36</v>
      </c>
      <c r="E25" s="75" t="s">
        <v>108</v>
      </c>
      <c r="F25" s="75" t="s">
        <v>110</v>
      </c>
      <c r="G25" s="75" t="s">
        <v>106</v>
      </c>
      <c r="H25" s="75" t="s">
        <v>107</v>
      </c>
      <c r="I25" s="75"/>
      <c r="J25" s="109">
        <f aca="true" t="shared" si="1" ref="J25:L26">J26</f>
        <v>2601</v>
      </c>
      <c r="K25" s="109">
        <f t="shared" si="1"/>
        <v>2664.9</v>
      </c>
      <c r="L25" s="109">
        <f t="shared" si="1"/>
        <v>2679.44171</v>
      </c>
      <c r="M25"/>
      <c r="N25"/>
    </row>
    <row r="26" spans="1:14" ht="21" customHeight="1">
      <c r="A26" s="40" t="s">
        <v>1</v>
      </c>
      <c r="B26" s="75" t="s">
        <v>22</v>
      </c>
      <c r="C26" s="75" t="s">
        <v>99</v>
      </c>
      <c r="D26" s="75"/>
      <c r="E26" s="75" t="s">
        <v>108</v>
      </c>
      <c r="F26" s="75" t="s">
        <v>110</v>
      </c>
      <c r="G26" s="75" t="s">
        <v>105</v>
      </c>
      <c r="H26" s="75" t="s">
        <v>107</v>
      </c>
      <c r="I26" s="75"/>
      <c r="J26" s="103">
        <f>J27</f>
        <v>2601</v>
      </c>
      <c r="K26" s="106">
        <f t="shared" si="1"/>
        <v>2664.9</v>
      </c>
      <c r="L26" s="106">
        <f t="shared" si="1"/>
        <v>2679.44171</v>
      </c>
      <c r="M26"/>
      <c r="N26"/>
    </row>
    <row r="27" spans="1:14" ht="23.25" customHeight="1">
      <c r="A27" s="50" t="s">
        <v>276</v>
      </c>
      <c r="B27" s="75" t="s">
        <v>22</v>
      </c>
      <c r="C27" s="75" t="s">
        <v>99</v>
      </c>
      <c r="D27" s="75" t="s">
        <v>37</v>
      </c>
      <c r="E27" s="75" t="s">
        <v>108</v>
      </c>
      <c r="F27" s="75" t="s">
        <v>110</v>
      </c>
      <c r="G27" s="75" t="s">
        <v>105</v>
      </c>
      <c r="H27" s="75" t="s">
        <v>6</v>
      </c>
      <c r="I27" s="75"/>
      <c r="J27" s="103">
        <f>J28+J29+J30</f>
        <v>2601</v>
      </c>
      <c r="K27" s="103">
        <v>2664.9</v>
      </c>
      <c r="L27" s="103">
        <f>L28+L29+L30</f>
        <v>2679.44171</v>
      </c>
      <c r="M27"/>
      <c r="N27"/>
    </row>
    <row r="28" spans="1:14" ht="29.25" customHeight="1">
      <c r="A28" s="50" t="s">
        <v>90</v>
      </c>
      <c r="B28" s="75" t="s">
        <v>22</v>
      </c>
      <c r="C28" s="75" t="s">
        <v>99</v>
      </c>
      <c r="D28" s="75" t="s">
        <v>37</v>
      </c>
      <c r="E28" s="75" t="s">
        <v>108</v>
      </c>
      <c r="F28" s="75" t="s">
        <v>110</v>
      </c>
      <c r="G28" s="75" t="s">
        <v>105</v>
      </c>
      <c r="H28" s="75" t="s">
        <v>6</v>
      </c>
      <c r="I28" s="75" t="s">
        <v>89</v>
      </c>
      <c r="J28" s="103">
        <v>1886.5</v>
      </c>
      <c r="K28" s="103">
        <f>'№6'!I105</f>
        <v>2090.22741</v>
      </c>
      <c r="L28" s="103">
        <f>'№6'!J105</f>
        <v>2140.81171</v>
      </c>
      <c r="M28" s="22"/>
      <c r="N28" s="3"/>
    </row>
    <row r="29" spans="1:14" ht="39.75" customHeight="1">
      <c r="A29" s="50" t="s">
        <v>256</v>
      </c>
      <c r="B29" s="75" t="s">
        <v>22</v>
      </c>
      <c r="C29" s="75" t="s">
        <v>99</v>
      </c>
      <c r="D29" s="75" t="s">
        <v>38</v>
      </c>
      <c r="E29" s="75" t="s">
        <v>108</v>
      </c>
      <c r="F29" s="75" t="s">
        <v>110</v>
      </c>
      <c r="G29" s="75" t="s">
        <v>105</v>
      </c>
      <c r="H29" s="75" t="s">
        <v>6</v>
      </c>
      <c r="I29" s="75" t="s">
        <v>87</v>
      </c>
      <c r="J29" s="103">
        <v>712.5</v>
      </c>
      <c r="K29" s="103">
        <f>'№6'!I107</f>
        <v>572.74</v>
      </c>
      <c r="L29" s="103">
        <f>'№6'!J107</f>
        <v>536.63</v>
      </c>
      <c r="M29"/>
      <c r="N29"/>
    </row>
    <row r="30" spans="1:14" ht="18.75" customHeight="1">
      <c r="A30" s="50" t="s">
        <v>92</v>
      </c>
      <c r="B30" s="75" t="s">
        <v>22</v>
      </c>
      <c r="C30" s="75" t="s">
        <v>99</v>
      </c>
      <c r="D30" s="75" t="s">
        <v>38</v>
      </c>
      <c r="E30" s="75" t="s">
        <v>108</v>
      </c>
      <c r="F30" s="75" t="s">
        <v>110</v>
      </c>
      <c r="G30" s="75" t="s">
        <v>105</v>
      </c>
      <c r="H30" s="75" t="s">
        <v>6</v>
      </c>
      <c r="I30" s="75" t="s">
        <v>178</v>
      </c>
      <c r="J30" s="103">
        <f>'№6'!H109</f>
        <v>2</v>
      </c>
      <c r="K30" s="103">
        <f>'№6'!I109</f>
        <v>2</v>
      </c>
      <c r="L30" s="103">
        <f>'№6'!J109</f>
        <v>2</v>
      </c>
      <c r="M30"/>
      <c r="N30"/>
    </row>
    <row r="31" spans="1:14" ht="43.5" customHeight="1">
      <c r="A31" s="50" t="s">
        <v>97</v>
      </c>
      <c r="B31" s="75" t="s">
        <v>22</v>
      </c>
      <c r="C31" s="75" t="s">
        <v>95</v>
      </c>
      <c r="D31" s="75"/>
      <c r="E31" s="75" t="s">
        <v>106</v>
      </c>
      <c r="F31" s="75" t="s">
        <v>32</v>
      </c>
      <c r="G31" s="75" t="s">
        <v>106</v>
      </c>
      <c r="H31" s="75" t="s">
        <v>107</v>
      </c>
      <c r="I31" s="75"/>
      <c r="J31" s="103">
        <f>J32</f>
        <v>186.547</v>
      </c>
      <c r="K31" s="103">
        <f>K32</f>
        <v>186.547</v>
      </c>
      <c r="L31" s="103">
        <f>L32</f>
        <v>186.547</v>
      </c>
      <c r="M31"/>
      <c r="N31"/>
    </row>
    <row r="32" spans="1:14" ht="27.75" customHeight="1">
      <c r="A32" s="50" t="s">
        <v>177</v>
      </c>
      <c r="B32" s="75" t="s">
        <v>22</v>
      </c>
      <c r="C32" s="75" t="s">
        <v>95</v>
      </c>
      <c r="D32" s="75"/>
      <c r="E32" s="75" t="s">
        <v>108</v>
      </c>
      <c r="F32" s="75" t="s">
        <v>32</v>
      </c>
      <c r="G32" s="75" t="s">
        <v>106</v>
      </c>
      <c r="H32" s="75" t="s">
        <v>107</v>
      </c>
      <c r="I32" s="75"/>
      <c r="J32" s="103">
        <f aca="true" t="shared" si="2" ref="J32:L33">J33</f>
        <v>186.547</v>
      </c>
      <c r="K32" s="103">
        <f t="shared" si="2"/>
        <v>186.547</v>
      </c>
      <c r="L32" s="103">
        <f t="shared" si="2"/>
        <v>186.547</v>
      </c>
      <c r="M32"/>
      <c r="N32"/>
    </row>
    <row r="33" spans="1:14" ht="33" customHeight="1">
      <c r="A33" s="50" t="s">
        <v>77</v>
      </c>
      <c r="B33" s="75" t="s">
        <v>22</v>
      </c>
      <c r="C33" s="75" t="s">
        <v>95</v>
      </c>
      <c r="D33" s="75"/>
      <c r="E33" s="75" t="s">
        <v>108</v>
      </c>
      <c r="F33" s="75" t="s">
        <v>110</v>
      </c>
      <c r="G33" s="75" t="s">
        <v>106</v>
      </c>
      <c r="H33" s="75" t="s">
        <v>107</v>
      </c>
      <c r="I33" s="75"/>
      <c r="J33" s="103">
        <f t="shared" si="2"/>
        <v>186.547</v>
      </c>
      <c r="K33" s="103">
        <f t="shared" si="2"/>
        <v>186.547</v>
      </c>
      <c r="L33" s="103">
        <f t="shared" si="2"/>
        <v>186.547</v>
      </c>
      <c r="M33"/>
      <c r="N33"/>
    </row>
    <row r="34" spans="1:14" ht="24" customHeight="1">
      <c r="A34" s="50" t="s">
        <v>1</v>
      </c>
      <c r="B34" s="75" t="s">
        <v>22</v>
      </c>
      <c r="C34" s="75" t="s">
        <v>95</v>
      </c>
      <c r="D34" s="75" t="s">
        <v>187</v>
      </c>
      <c r="E34" s="75" t="s">
        <v>108</v>
      </c>
      <c r="F34" s="75" t="s">
        <v>110</v>
      </c>
      <c r="G34" s="75" t="s">
        <v>105</v>
      </c>
      <c r="H34" s="75" t="s">
        <v>107</v>
      </c>
      <c r="I34" s="75"/>
      <c r="J34" s="103">
        <f>J35+J37</f>
        <v>186.547</v>
      </c>
      <c r="K34" s="103">
        <f>K35+K37</f>
        <v>186.547</v>
      </c>
      <c r="L34" s="103">
        <f>L35+L37</f>
        <v>186.547</v>
      </c>
      <c r="M34"/>
      <c r="N34"/>
    </row>
    <row r="35" spans="1:14" ht="49.5" customHeight="1">
      <c r="A35" s="50" t="s">
        <v>343</v>
      </c>
      <c r="B35" s="75" t="s">
        <v>22</v>
      </c>
      <c r="C35" s="75" t="s">
        <v>95</v>
      </c>
      <c r="D35" s="75" t="s">
        <v>69</v>
      </c>
      <c r="E35" s="75" t="s">
        <v>108</v>
      </c>
      <c r="F35" s="75" t="s">
        <v>110</v>
      </c>
      <c r="G35" s="75" t="s">
        <v>105</v>
      </c>
      <c r="H35" s="75" t="s">
        <v>7</v>
      </c>
      <c r="I35" s="75"/>
      <c r="J35" s="103">
        <f>J36</f>
        <v>162.347</v>
      </c>
      <c r="K35" s="103">
        <f>K36</f>
        <v>162.347</v>
      </c>
      <c r="L35" s="103">
        <f>L36</f>
        <v>162.347</v>
      </c>
      <c r="M35"/>
      <c r="N35"/>
    </row>
    <row r="36" spans="1:14" ht="24.75" customHeight="1">
      <c r="A36" s="50" t="s">
        <v>98</v>
      </c>
      <c r="B36" s="75" t="s">
        <v>22</v>
      </c>
      <c r="C36" s="75" t="s">
        <v>95</v>
      </c>
      <c r="D36" s="75" t="s">
        <v>69</v>
      </c>
      <c r="E36" s="75" t="s">
        <v>108</v>
      </c>
      <c r="F36" s="75" t="s">
        <v>110</v>
      </c>
      <c r="G36" s="75" t="s">
        <v>105</v>
      </c>
      <c r="H36" s="75" t="s">
        <v>7</v>
      </c>
      <c r="I36" s="75" t="s">
        <v>96</v>
      </c>
      <c r="J36" s="103">
        <f>'№6'!H112</f>
        <v>162.347</v>
      </c>
      <c r="K36" s="103">
        <f>'№6'!I112</f>
        <v>162.347</v>
      </c>
      <c r="L36" s="103">
        <f>'№6'!J112</f>
        <v>162.347</v>
      </c>
      <c r="M36"/>
      <c r="N36"/>
    </row>
    <row r="37" spans="1:14" ht="39.75" customHeight="1">
      <c r="A37" s="100" t="s">
        <v>322</v>
      </c>
      <c r="B37" s="75" t="s">
        <v>22</v>
      </c>
      <c r="C37" s="76" t="s">
        <v>95</v>
      </c>
      <c r="D37" s="76"/>
      <c r="E37" s="76" t="s">
        <v>108</v>
      </c>
      <c r="F37" s="76" t="s">
        <v>110</v>
      </c>
      <c r="G37" s="76" t="s">
        <v>105</v>
      </c>
      <c r="H37" s="76" t="s">
        <v>121</v>
      </c>
      <c r="I37" s="76"/>
      <c r="J37" s="106">
        <f>J38</f>
        <v>24.2</v>
      </c>
      <c r="K37" s="106">
        <f>K38</f>
        <v>24.2</v>
      </c>
      <c r="L37" s="106">
        <f>L38</f>
        <v>24.2</v>
      </c>
      <c r="M37"/>
      <c r="N37"/>
    </row>
    <row r="38" spans="1:14" ht="24.75" customHeight="1">
      <c r="A38" s="100" t="s">
        <v>98</v>
      </c>
      <c r="B38" s="75" t="s">
        <v>22</v>
      </c>
      <c r="C38" s="76" t="s">
        <v>95</v>
      </c>
      <c r="D38" s="76"/>
      <c r="E38" s="76" t="s">
        <v>108</v>
      </c>
      <c r="F38" s="76" t="s">
        <v>110</v>
      </c>
      <c r="G38" s="76" t="s">
        <v>105</v>
      </c>
      <c r="H38" s="76" t="s">
        <v>121</v>
      </c>
      <c r="I38" s="76" t="s">
        <v>96</v>
      </c>
      <c r="J38" s="106">
        <f>'№6'!H115</f>
        <v>24.2</v>
      </c>
      <c r="K38" s="106">
        <f>'№6'!I115</f>
        <v>24.2</v>
      </c>
      <c r="L38" s="106">
        <f>'№6'!J115</f>
        <v>24.2</v>
      </c>
      <c r="M38"/>
      <c r="N38"/>
    </row>
    <row r="39" spans="1:14" ht="26.25" customHeight="1">
      <c r="A39" s="50" t="s">
        <v>162</v>
      </c>
      <c r="B39" s="75" t="s">
        <v>22</v>
      </c>
      <c r="C39" s="75" t="s">
        <v>163</v>
      </c>
      <c r="D39" s="75"/>
      <c r="E39" s="75" t="s">
        <v>106</v>
      </c>
      <c r="F39" s="75" t="s">
        <v>32</v>
      </c>
      <c r="G39" s="75" t="s">
        <v>106</v>
      </c>
      <c r="H39" s="75" t="s">
        <v>107</v>
      </c>
      <c r="I39" s="75"/>
      <c r="J39" s="103">
        <f aca="true" t="shared" si="3" ref="J39:L40">J40</f>
        <v>20</v>
      </c>
      <c r="K39" s="103">
        <f t="shared" si="3"/>
        <v>20</v>
      </c>
      <c r="L39" s="103">
        <f t="shared" si="3"/>
        <v>20</v>
      </c>
      <c r="M39"/>
      <c r="N39"/>
    </row>
    <row r="40" spans="1:14" ht="25.5" customHeight="1">
      <c r="A40" s="40" t="s">
        <v>294</v>
      </c>
      <c r="B40" s="75" t="s">
        <v>22</v>
      </c>
      <c r="C40" s="75" t="s">
        <v>163</v>
      </c>
      <c r="D40" s="75" t="s">
        <v>29</v>
      </c>
      <c r="E40" s="75" t="s">
        <v>13</v>
      </c>
      <c r="F40" s="75" t="s">
        <v>32</v>
      </c>
      <c r="G40" s="75" t="s">
        <v>106</v>
      </c>
      <c r="H40" s="75" t="s">
        <v>107</v>
      </c>
      <c r="I40" s="75"/>
      <c r="J40" s="103">
        <f t="shared" si="3"/>
        <v>20</v>
      </c>
      <c r="K40" s="103">
        <f t="shared" si="3"/>
        <v>20</v>
      </c>
      <c r="L40" s="103">
        <f t="shared" si="3"/>
        <v>20</v>
      </c>
      <c r="M40"/>
      <c r="N40"/>
    </row>
    <row r="41" spans="1:14" ht="25.5" customHeight="1">
      <c r="A41" s="40" t="s">
        <v>93</v>
      </c>
      <c r="B41" s="75" t="s">
        <v>22</v>
      </c>
      <c r="C41" s="75" t="s">
        <v>163</v>
      </c>
      <c r="D41" s="75" t="s">
        <v>30</v>
      </c>
      <c r="E41" s="75" t="s">
        <v>13</v>
      </c>
      <c r="F41" s="75" t="s">
        <v>12</v>
      </c>
      <c r="G41" s="75" t="s">
        <v>106</v>
      </c>
      <c r="H41" s="75" t="s">
        <v>107</v>
      </c>
      <c r="I41" s="75"/>
      <c r="J41" s="103">
        <f>J42</f>
        <v>20</v>
      </c>
      <c r="K41" s="103">
        <f aca="true" t="shared" si="4" ref="K41:L43">K42</f>
        <v>20</v>
      </c>
      <c r="L41" s="103">
        <f t="shared" si="4"/>
        <v>20</v>
      </c>
      <c r="M41"/>
      <c r="N41"/>
    </row>
    <row r="42" spans="1:14" ht="21.75" customHeight="1">
      <c r="A42" s="40" t="s">
        <v>159</v>
      </c>
      <c r="B42" s="75" t="s">
        <v>22</v>
      </c>
      <c r="C42" s="75" t="s">
        <v>163</v>
      </c>
      <c r="D42" s="75"/>
      <c r="E42" s="75" t="s">
        <v>13</v>
      </c>
      <c r="F42" s="75" t="s">
        <v>12</v>
      </c>
      <c r="G42" s="75" t="s">
        <v>105</v>
      </c>
      <c r="H42" s="75" t="s">
        <v>107</v>
      </c>
      <c r="I42" s="75"/>
      <c r="J42" s="103">
        <f>J43</f>
        <v>20</v>
      </c>
      <c r="K42" s="103">
        <f t="shared" si="4"/>
        <v>20</v>
      </c>
      <c r="L42" s="103">
        <f t="shared" si="4"/>
        <v>20</v>
      </c>
      <c r="M42"/>
      <c r="N42"/>
    </row>
    <row r="43" spans="1:14" ht="28.5" customHeight="1">
      <c r="A43" s="50" t="s">
        <v>165</v>
      </c>
      <c r="B43" s="75" t="s">
        <v>22</v>
      </c>
      <c r="C43" s="75" t="s">
        <v>163</v>
      </c>
      <c r="D43" s="75"/>
      <c r="E43" s="75" t="s">
        <v>13</v>
      </c>
      <c r="F43" s="75" t="s">
        <v>12</v>
      </c>
      <c r="G43" s="75" t="s">
        <v>105</v>
      </c>
      <c r="H43" s="75" t="s">
        <v>20</v>
      </c>
      <c r="I43" s="75"/>
      <c r="J43" s="103">
        <f>J44</f>
        <v>20</v>
      </c>
      <c r="K43" s="103">
        <f t="shared" si="4"/>
        <v>20</v>
      </c>
      <c r="L43" s="103">
        <f t="shared" si="4"/>
        <v>20</v>
      </c>
      <c r="M43"/>
      <c r="N43"/>
    </row>
    <row r="44" spans="1:14" ht="26.25" customHeight="1">
      <c r="A44" s="50" t="s">
        <v>166</v>
      </c>
      <c r="B44" s="75" t="s">
        <v>22</v>
      </c>
      <c r="C44" s="75" t="s">
        <v>163</v>
      </c>
      <c r="D44" s="75" t="s">
        <v>30</v>
      </c>
      <c r="E44" s="75" t="s">
        <v>13</v>
      </c>
      <c r="F44" s="75" t="s">
        <v>12</v>
      </c>
      <c r="G44" s="75" t="s">
        <v>105</v>
      </c>
      <c r="H44" s="75" t="s">
        <v>20</v>
      </c>
      <c r="I44" s="75" t="s">
        <v>167</v>
      </c>
      <c r="J44" s="103">
        <f>'№6'!H124</f>
        <v>20</v>
      </c>
      <c r="K44" s="103">
        <f>'№6'!I124</f>
        <v>20</v>
      </c>
      <c r="L44" s="103">
        <f>'№6'!J124</f>
        <v>20</v>
      </c>
      <c r="M44"/>
      <c r="N44"/>
    </row>
    <row r="45" spans="1:14" ht="24.75" customHeight="1">
      <c r="A45" s="50" t="s">
        <v>81</v>
      </c>
      <c r="B45" s="75" t="s">
        <v>22</v>
      </c>
      <c r="C45" s="76" t="s">
        <v>80</v>
      </c>
      <c r="D45" s="76"/>
      <c r="E45" s="76" t="s">
        <v>106</v>
      </c>
      <c r="F45" s="76" t="s">
        <v>32</v>
      </c>
      <c r="G45" s="76" t="s">
        <v>106</v>
      </c>
      <c r="H45" s="76" t="s">
        <v>107</v>
      </c>
      <c r="I45" s="76"/>
      <c r="J45" s="106">
        <f>J46+J51+J56</f>
        <v>291.5</v>
      </c>
      <c r="K45" s="106">
        <f>K46+K51+K56</f>
        <v>319</v>
      </c>
      <c r="L45" s="106">
        <f>L46+L51+L56</f>
        <v>311</v>
      </c>
      <c r="M45"/>
      <c r="N45"/>
    </row>
    <row r="46" spans="1:14" ht="50.25" customHeight="1">
      <c r="A46" s="50" t="s">
        <v>161</v>
      </c>
      <c r="B46" s="75" t="s">
        <v>22</v>
      </c>
      <c r="C46" s="76" t="s">
        <v>80</v>
      </c>
      <c r="D46" s="76"/>
      <c r="E46" s="76" t="s">
        <v>155</v>
      </c>
      <c r="F46" s="76" t="s">
        <v>32</v>
      </c>
      <c r="G46" s="76" t="s">
        <v>106</v>
      </c>
      <c r="H46" s="76" t="s">
        <v>107</v>
      </c>
      <c r="I46" s="76"/>
      <c r="J46" s="106">
        <f aca="true" t="shared" si="5" ref="J46:L49">J47</f>
        <v>30</v>
      </c>
      <c r="K46" s="106">
        <f t="shared" si="5"/>
        <v>20</v>
      </c>
      <c r="L46" s="106">
        <f t="shared" si="5"/>
        <v>10</v>
      </c>
      <c r="M46"/>
      <c r="N46"/>
    </row>
    <row r="47" spans="1:14" ht="23.25" customHeight="1">
      <c r="A47" s="50" t="s">
        <v>229</v>
      </c>
      <c r="B47" s="75" t="s">
        <v>22</v>
      </c>
      <c r="C47" s="76" t="s">
        <v>80</v>
      </c>
      <c r="D47" s="76"/>
      <c r="E47" s="76" t="s">
        <v>155</v>
      </c>
      <c r="F47" s="76" t="s">
        <v>221</v>
      </c>
      <c r="G47" s="76" t="s">
        <v>106</v>
      </c>
      <c r="H47" s="76" t="s">
        <v>107</v>
      </c>
      <c r="I47" s="76"/>
      <c r="J47" s="106">
        <f t="shared" si="5"/>
        <v>30</v>
      </c>
      <c r="K47" s="106">
        <f t="shared" si="5"/>
        <v>20</v>
      </c>
      <c r="L47" s="106">
        <f t="shared" si="5"/>
        <v>10</v>
      </c>
      <c r="M47"/>
      <c r="N47"/>
    </row>
    <row r="48" spans="1:14" ht="51.75" customHeight="1">
      <c r="A48" s="50" t="s">
        <v>225</v>
      </c>
      <c r="B48" s="75" t="s">
        <v>22</v>
      </c>
      <c r="C48" s="76" t="s">
        <v>80</v>
      </c>
      <c r="D48" s="76"/>
      <c r="E48" s="76" t="s">
        <v>155</v>
      </c>
      <c r="F48" s="76" t="s">
        <v>221</v>
      </c>
      <c r="G48" s="76" t="s">
        <v>105</v>
      </c>
      <c r="H48" s="76" t="s">
        <v>107</v>
      </c>
      <c r="I48" s="76"/>
      <c r="J48" s="106">
        <f t="shared" si="5"/>
        <v>30</v>
      </c>
      <c r="K48" s="106">
        <f t="shared" si="5"/>
        <v>20</v>
      </c>
      <c r="L48" s="106">
        <f t="shared" si="5"/>
        <v>10</v>
      </c>
      <c r="M48"/>
      <c r="N48"/>
    </row>
    <row r="49" spans="1:14" ht="36" customHeight="1">
      <c r="A49" s="50" t="s">
        <v>275</v>
      </c>
      <c r="B49" s="75" t="s">
        <v>22</v>
      </c>
      <c r="C49" s="76" t="s">
        <v>80</v>
      </c>
      <c r="D49" s="76"/>
      <c r="E49" s="76" t="s">
        <v>155</v>
      </c>
      <c r="F49" s="76" t="s">
        <v>221</v>
      </c>
      <c r="G49" s="76" t="s">
        <v>105</v>
      </c>
      <c r="H49" s="76" t="s">
        <v>157</v>
      </c>
      <c r="I49" s="76"/>
      <c r="J49" s="106">
        <f t="shared" si="5"/>
        <v>30</v>
      </c>
      <c r="K49" s="106">
        <f t="shared" si="5"/>
        <v>20</v>
      </c>
      <c r="L49" s="106">
        <f t="shared" si="5"/>
        <v>10</v>
      </c>
      <c r="M49"/>
      <c r="N49"/>
    </row>
    <row r="50" spans="1:14" ht="36" customHeight="1">
      <c r="A50" s="87" t="s">
        <v>256</v>
      </c>
      <c r="B50" s="75" t="s">
        <v>22</v>
      </c>
      <c r="C50" s="76" t="s">
        <v>80</v>
      </c>
      <c r="D50" s="76"/>
      <c r="E50" s="76" t="s">
        <v>155</v>
      </c>
      <c r="F50" s="76" t="s">
        <v>221</v>
      </c>
      <c r="G50" s="76" t="s">
        <v>105</v>
      </c>
      <c r="H50" s="76" t="s">
        <v>157</v>
      </c>
      <c r="I50" s="76" t="s">
        <v>87</v>
      </c>
      <c r="J50" s="106">
        <f>'№6'!H94</f>
        <v>30</v>
      </c>
      <c r="K50" s="106">
        <f>'№6'!I94</f>
        <v>20</v>
      </c>
      <c r="L50" s="106">
        <f>'№6'!J94</f>
        <v>10</v>
      </c>
      <c r="M50"/>
      <c r="N50"/>
    </row>
    <row r="51" spans="1:14" ht="35.25" customHeight="1">
      <c r="A51" s="40" t="s">
        <v>177</v>
      </c>
      <c r="B51" s="76" t="s">
        <v>22</v>
      </c>
      <c r="C51" s="76" t="s">
        <v>80</v>
      </c>
      <c r="D51" s="76"/>
      <c r="E51" s="76" t="s">
        <v>108</v>
      </c>
      <c r="F51" s="76" t="s">
        <v>32</v>
      </c>
      <c r="G51" s="76" t="s">
        <v>106</v>
      </c>
      <c r="H51" s="76" t="s">
        <v>107</v>
      </c>
      <c r="I51" s="76"/>
      <c r="J51" s="106">
        <f aca="true" t="shared" si="6" ref="J51:L54">J52</f>
        <v>3.5</v>
      </c>
      <c r="K51" s="106">
        <f t="shared" si="6"/>
        <v>3.5</v>
      </c>
      <c r="L51" s="106">
        <f t="shared" si="6"/>
        <v>3.5</v>
      </c>
      <c r="M51"/>
      <c r="N51"/>
    </row>
    <row r="52" spans="1:14" ht="32.25" customHeight="1">
      <c r="A52" s="40" t="s">
        <v>158</v>
      </c>
      <c r="B52" s="76" t="s">
        <v>22</v>
      </c>
      <c r="C52" s="76" t="s">
        <v>80</v>
      </c>
      <c r="D52" s="76"/>
      <c r="E52" s="76" t="s">
        <v>108</v>
      </c>
      <c r="F52" s="76" t="s">
        <v>110</v>
      </c>
      <c r="G52" s="76" t="s">
        <v>106</v>
      </c>
      <c r="H52" s="76" t="s">
        <v>107</v>
      </c>
      <c r="I52" s="76"/>
      <c r="J52" s="106">
        <f t="shared" si="6"/>
        <v>3.5</v>
      </c>
      <c r="K52" s="106">
        <f t="shared" si="6"/>
        <v>3.5</v>
      </c>
      <c r="L52" s="106">
        <f t="shared" si="6"/>
        <v>3.5</v>
      </c>
      <c r="M52"/>
      <c r="N52"/>
    </row>
    <row r="53" spans="1:14" ht="28.5" customHeight="1">
      <c r="A53" s="40" t="s">
        <v>1</v>
      </c>
      <c r="B53" s="76" t="s">
        <v>22</v>
      </c>
      <c r="C53" s="76" t="s">
        <v>80</v>
      </c>
      <c r="D53" s="76"/>
      <c r="E53" s="76" t="s">
        <v>108</v>
      </c>
      <c r="F53" s="76" t="s">
        <v>110</v>
      </c>
      <c r="G53" s="76" t="s">
        <v>105</v>
      </c>
      <c r="H53" s="76" t="s">
        <v>107</v>
      </c>
      <c r="I53" s="76"/>
      <c r="J53" s="106">
        <f t="shared" si="6"/>
        <v>3.5</v>
      </c>
      <c r="K53" s="106">
        <f t="shared" si="6"/>
        <v>3.5</v>
      </c>
      <c r="L53" s="106">
        <f t="shared" si="6"/>
        <v>3.5</v>
      </c>
      <c r="M53"/>
      <c r="N53"/>
    </row>
    <row r="54" spans="1:14" ht="48.75" customHeight="1">
      <c r="A54" s="40" t="s">
        <v>180</v>
      </c>
      <c r="B54" s="76" t="s">
        <v>22</v>
      </c>
      <c r="C54" s="76" t="s">
        <v>80</v>
      </c>
      <c r="D54" s="76"/>
      <c r="E54" s="76" t="s">
        <v>108</v>
      </c>
      <c r="F54" s="76" t="s">
        <v>110</v>
      </c>
      <c r="G54" s="76" t="s">
        <v>105</v>
      </c>
      <c r="H54" s="76" t="s">
        <v>8</v>
      </c>
      <c r="I54" s="76"/>
      <c r="J54" s="106">
        <f t="shared" si="6"/>
        <v>3.5</v>
      </c>
      <c r="K54" s="106">
        <f t="shared" si="6"/>
        <v>3.5</v>
      </c>
      <c r="L54" s="106">
        <f t="shared" si="6"/>
        <v>3.5</v>
      </c>
      <c r="M54"/>
      <c r="N54"/>
    </row>
    <row r="55" spans="1:14" ht="35.25" customHeight="1">
      <c r="A55" s="40" t="s">
        <v>256</v>
      </c>
      <c r="B55" s="76" t="s">
        <v>22</v>
      </c>
      <c r="C55" s="76" t="s">
        <v>80</v>
      </c>
      <c r="D55" s="76"/>
      <c r="E55" s="76" t="s">
        <v>108</v>
      </c>
      <c r="F55" s="76" t="s">
        <v>110</v>
      </c>
      <c r="G55" s="76" t="s">
        <v>105</v>
      </c>
      <c r="H55" s="76" t="s">
        <v>8</v>
      </c>
      <c r="I55" s="76" t="s">
        <v>87</v>
      </c>
      <c r="J55" s="106">
        <v>3.5</v>
      </c>
      <c r="K55" s="106">
        <v>3.5</v>
      </c>
      <c r="L55" s="106">
        <v>3.5</v>
      </c>
      <c r="M55"/>
      <c r="N55"/>
    </row>
    <row r="56" spans="1:14" ht="37.5" customHeight="1">
      <c r="A56" s="40" t="s">
        <v>94</v>
      </c>
      <c r="B56" s="75" t="s">
        <v>22</v>
      </c>
      <c r="C56" s="75" t="s">
        <v>80</v>
      </c>
      <c r="D56" s="75"/>
      <c r="E56" s="75" t="s">
        <v>13</v>
      </c>
      <c r="F56" s="75" t="s">
        <v>32</v>
      </c>
      <c r="G56" s="75" t="s">
        <v>106</v>
      </c>
      <c r="H56" s="75" t="s">
        <v>107</v>
      </c>
      <c r="I56" s="88"/>
      <c r="J56" s="103">
        <f aca="true" t="shared" si="7" ref="J56:L57">J57</f>
        <v>258</v>
      </c>
      <c r="K56" s="103">
        <f t="shared" si="7"/>
        <v>295.5</v>
      </c>
      <c r="L56" s="103">
        <f t="shared" si="7"/>
        <v>297.5</v>
      </c>
      <c r="M56"/>
      <c r="N56"/>
    </row>
    <row r="57" spans="1:14" ht="24.75" customHeight="1">
      <c r="A57" s="40" t="s">
        <v>93</v>
      </c>
      <c r="B57" s="75" t="s">
        <v>22</v>
      </c>
      <c r="C57" s="75" t="s">
        <v>80</v>
      </c>
      <c r="D57" s="75"/>
      <c r="E57" s="75" t="s">
        <v>13</v>
      </c>
      <c r="F57" s="75" t="s">
        <v>12</v>
      </c>
      <c r="G57" s="75" t="s">
        <v>106</v>
      </c>
      <c r="H57" s="75" t="s">
        <v>107</v>
      </c>
      <c r="I57" s="88"/>
      <c r="J57" s="103">
        <f t="shared" si="7"/>
        <v>258</v>
      </c>
      <c r="K57" s="103">
        <f t="shared" si="7"/>
        <v>295.5</v>
      </c>
      <c r="L57" s="103">
        <f t="shared" si="7"/>
        <v>297.5</v>
      </c>
      <c r="M57"/>
      <c r="N57"/>
    </row>
    <row r="58" spans="1:14" ht="24.75" customHeight="1">
      <c r="A58" s="50" t="s">
        <v>159</v>
      </c>
      <c r="B58" s="75" t="s">
        <v>22</v>
      </c>
      <c r="C58" s="75" t="s">
        <v>80</v>
      </c>
      <c r="D58" s="75"/>
      <c r="E58" s="75" t="s">
        <v>13</v>
      </c>
      <c r="F58" s="75" t="s">
        <v>12</v>
      </c>
      <c r="G58" s="75" t="s">
        <v>105</v>
      </c>
      <c r="H58" s="75" t="s">
        <v>107</v>
      </c>
      <c r="I58" s="88"/>
      <c r="J58" s="103">
        <f>J59+J61+J63+J65</f>
        <v>258</v>
      </c>
      <c r="K58" s="103">
        <f>K59+K61+K63+K65</f>
        <v>295.5</v>
      </c>
      <c r="L58" s="103">
        <f>L59+L61+L63+L65</f>
        <v>297.5</v>
      </c>
      <c r="M58"/>
      <c r="N58"/>
    </row>
    <row r="59" spans="1:14" ht="37.5" customHeight="1">
      <c r="A59" s="50" t="s">
        <v>323</v>
      </c>
      <c r="B59" s="75" t="s">
        <v>22</v>
      </c>
      <c r="C59" s="75" t="s">
        <v>80</v>
      </c>
      <c r="D59" s="75" t="s">
        <v>72</v>
      </c>
      <c r="E59" s="75" t="s">
        <v>13</v>
      </c>
      <c r="F59" s="75" t="s">
        <v>12</v>
      </c>
      <c r="G59" s="75" t="s">
        <v>105</v>
      </c>
      <c r="H59" s="75" t="s">
        <v>17</v>
      </c>
      <c r="I59" s="88"/>
      <c r="J59" s="103">
        <f>J60</f>
        <v>86</v>
      </c>
      <c r="K59" s="103">
        <f>K60</f>
        <v>88</v>
      </c>
      <c r="L59" s="103">
        <f>L60</f>
        <v>90</v>
      </c>
      <c r="M59"/>
      <c r="N59"/>
    </row>
    <row r="60" spans="1:14" ht="41.25" customHeight="1">
      <c r="A60" s="87" t="s">
        <v>256</v>
      </c>
      <c r="B60" s="75" t="s">
        <v>22</v>
      </c>
      <c r="C60" s="75" t="s">
        <v>80</v>
      </c>
      <c r="D60" s="75" t="s">
        <v>72</v>
      </c>
      <c r="E60" s="75" t="s">
        <v>13</v>
      </c>
      <c r="F60" s="75" t="s">
        <v>12</v>
      </c>
      <c r="G60" s="75" t="s">
        <v>105</v>
      </c>
      <c r="H60" s="75" t="s">
        <v>17</v>
      </c>
      <c r="I60" s="88" t="s">
        <v>87</v>
      </c>
      <c r="J60" s="105">
        <f>'№6'!H127</f>
        <v>86</v>
      </c>
      <c r="K60" s="105">
        <f>'№6'!I127</f>
        <v>88</v>
      </c>
      <c r="L60" s="105">
        <f>'№6'!J127</f>
        <v>90</v>
      </c>
      <c r="M60"/>
      <c r="N60"/>
    </row>
    <row r="61" spans="1:14" ht="43.5" customHeight="1">
      <c r="A61" s="46" t="s">
        <v>324</v>
      </c>
      <c r="B61" s="75" t="s">
        <v>22</v>
      </c>
      <c r="C61" s="75" t="s">
        <v>80</v>
      </c>
      <c r="D61" s="75" t="s">
        <v>73</v>
      </c>
      <c r="E61" s="75" t="s">
        <v>13</v>
      </c>
      <c r="F61" s="75" t="s">
        <v>12</v>
      </c>
      <c r="G61" s="75" t="s">
        <v>105</v>
      </c>
      <c r="H61" s="75" t="s">
        <v>18</v>
      </c>
      <c r="I61" s="88"/>
      <c r="J61" s="103">
        <f>J62</f>
        <v>150</v>
      </c>
      <c r="K61" s="103">
        <f>K62</f>
        <v>185</v>
      </c>
      <c r="L61" s="103">
        <f>L62</f>
        <v>185</v>
      </c>
      <c r="M61"/>
      <c r="N61"/>
    </row>
    <row r="62" spans="1:14" ht="39" customHeight="1">
      <c r="A62" s="87" t="s">
        <v>256</v>
      </c>
      <c r="B62" s="75" t="s">
        <v>22</v>
      </c>
      <c r="C62" s="75" t="s">
        <v>80</v>
      </c>
      <c r="D62" s="75" t="s">
        <v>73</v>
      </c>
      <c r="E62" s="75" t="s">
        <v>13</v>
      </c>
      <c r="F62" s="75" t="s">
        <v>12</v>
      </c>
      <c r="G62" s="75" t="s">
        <v>105</v>
      </c>
      <c r="H62" s="75" t="s">
        <v>18</v>
      </c>
      <c r="I62" s="88" t="s">
        <v>87</v>
      </c>
      <c r="J62" s="105">
        <v>150</v>
      </c>
      <c r="K62" s="105">
        <f>'№6'!I130</f>
        <v>185</v>
      </c>
      <c r="L62" s="105">
        <f>'№6'!J130</f>
        <v>185</v>
      </c>
      <c r="M62"/>
      <c r="N62"/>
    </row>
    <row r="63" spans="1:12" ht="26.25" customHeight="1">
      <c r="A63" s="46" t="s">
        <v>74</v>
      </c>
      <c r="B63" s="75" t="s">
        <v>22</v>
      </c>
      <c r="C63" s="75" t="s">
        <v>80</v>
      </c>
      <c r="D63" s="75" t="s">
        <v>76</v>
      </c>
      <c r="E63" s="75" t="s">
        <v>13</v>
      </c>
      <c r="F63" s="75" t="s">
        <v>12</v>
      </c>
      <c r="G63" s="75" t="s">
        <v>105</v>
      </c>
      <c r="H63" s="75" t="s">
        <v>19</v>
      </c>
      <c r="I63" s="88"/>
      <c r="J63" s="103">
        <f>J64</f>
        <v>2</v>
      </c>
      <c r="K63" s="103">
        <f>K64</f>
        <v>2</v>
      </c>
      <c r="L63" s="103">
        <f>L64</f>
        <v>2</v>
      </c>
    </row>
    <row r="64" spans="1:12" ht="27.75" customHeight="1">
      <c r="A64" s="46" t="s">
        <v>92</v>
      </c>
      <c r="B64" s="75" t="s">
        <v>22</v>
      </c>
      <c r="C64" s="75" t="s">
        <v>80</v>
      </c>
      <c r="D64" s="75"/>
      <c r="E64" s="75" t="s">
        <v>13</v>
      </c>
      <c r="F64" s="75" t="s">
        <v>12</v>
      </c>
      <c r="G64" s="75" t="s">
        <v>105</v>
      </c>
      <c r="H64" s="75" t="s">
        <v>19</v>
      </c>
      <c r="I64" s="88" t="s">
        <v>178</v>
      </c>
      <c r="J64" s="103">
        <f>'№6'!H133</f>
        <v>2</v>
      </c>
      <c r="K64" s="103">
        <f>'№6'!I133</f>
        <v>2</v>
      </c>
      <c r="L64" s="103">
        <f>'№6'!J133</f>
        <v>2</v>
      </c>
    </row>
    <row r="65" spans="1:12" ht="28.5" customHeight="1">
      <c r="A65" s="46" t="s">
        <v>325</v>
      </c>
      <c r="B65" s="75" t="s">
        <v>22</v>
      </c>
      <c r="C65" s="75" t="s">
        <v>80</v>
      </c>
      <c r="D65" s="75"/>
      <c r="E65" s="75" t="s">
        <v>13</v>
      </c>
      <c r="F65" s="75" t="s">
        <v>12</v>
      </c>
      <c r="G65" s="75" t="s">
        <v>105</v>
      </c>
      <c r="H65" s="75" t="s">
        <v>125</v>
      </c>
      <c r="I65" s="88"/>
      <c r="J65" s="103">
        <f>J66</f>
        <v>20</v>
      </c>
      <c r="K65" s="103">
        <f>K66</f>
        <v>20.5</v>
      </c>
      <c r="L65" s="103">
        <f>L66</f>
        <v>20.5</v>
      </c>
    </row>
    <row r="66" spans="1:14" ht="27.75" customHeight="1">
      <c r="A66" s="87" t="s">
        <v>256</v>
      </c>
      <c r="B66" s="75" t="s">
        <v>22</v>
      </c>
      <c r="C66" s="75" t="s">
        <v>80</v>
      </c>
      <c r="D66" s="75" t="s">
        <v>73</v>
      </c>
      <c r="E66" s="75" t="s">
        <v>13</v>
      </c>
      <c r="F66" s="75" t="s">
        <v>12</v>
      </c>
      <c r="G66" s="75" t="s">
        <v>105</v>
      </c>
      <c r="H66" s="75" t="s">
        <v>125</v>
      </c>
      <c r="I66" s="88" t="s">
        <v>87</v>
      </c>
      <c r="J66" s="105">
        <f>'№6'!H136</f>
        <v>20</v>
      </c>
      <c r="K66" s="105">
        <f>'№6'!I136</f>
        <v>20.5</v>
      </c>
      <c r="L66" s="105">
        <f>'№6'!J136</f>
        <v>20.5</v>
      </c>
      <c r="M66"/>
      <c r="N66"/>
    </row>
    <row r="67" spans="1:12" ht="21.75" customHeight="1">
      <c r="A67" s="40" t="s">
        <v>55</v>
      </c>
      <c r="B67" s="76" t="s">
        <v>22</v>
      </c>
      <c r="C67" s="76" t="s">
        <v>54</v>
      </c>
      <c r="D67" s="76"/>
      <c r="E67" s="76"/>
      <c r="F67" s="76"/>
      <c r="G67" s="76"/>
      <c r="H67" s="76"/>
      <c r="I67" s="76"/>
      <c r="J67" s="106">
        <f aca="true" t="shared" si="8" ref="J67:L71">J68</f>
        <v>149.1</v>
      </c>
      <c r="K67" s="106">
        <f t="shared" si="8"/>
        <v>154.1</v>
      </c>
      <c r="L67" s="106">
        <f t="shared" si="8"/>
        <v>159.3</v>
      </c>
    </row>
    <row r="68" spans="1:12" ht="21" customHeight="1">
      <c r="A68" s="40" t="s">
        <v>88</v>
      </c>
      <c r="B68" s="76" t="s">
        <v>22</v>
      </c>
      <c r="C68" s="76" t="s">
        <v>86</v>
      </c>
      <c r="D68" s="76"/>
      <c r="E68" s="76" t="s">
        <v>106</v>
      </c>
      <c r="F68" s="76" t="s">
        <v>32</v>
      </c>
      <c r="G68" s="76" t="s">
        <v>106</v>
      </c>
      <c r="H68" s="76" t="s">
        <v>107</v>
      </c>
      <c r="I68" s="40"/>
      <c r="J68" s="106">
        <f t="shared" si="8"/>
        <v>149.1</v>
      </c>
      <c r="K68" s="106">
        <f t="shared" si="8"/>
        <v>154.1</v>
      </c>
      <c r="L68" s="106">
        <f t="shared" si="8"/>
        <v>159.3</v>
      </c>
    </row>
    <row r="69" spans="1:12" ht="23.25" customHeight="1">
      <c r="A69" s="40" t="s">
        <v>94</v>
      </c>
      <c r="B69" s="76" t="s">
        <v>22</v>
      </c>
      <c r="C69" s="76" t="s">
        <v>86</v>
      </c>
      <c r="D69" s="76" t="s">
        <v>70</v>
      </c>
      <c r="E69" s="76" t="s">
        <v>13</v>
      </c>
      <c r="F69" s="76" t="s">
        <v>32</v>
      </c>
      <c r="G69" s="76" t="s">
        <v>106</v>
      </c>
      <c r="H69" s="76" t="s">
        <v>107</v>
      </c>
      <c r="I69" s="40"/>
      <c r="J69" s="106">
        <f t="shared" si="8"/>
        <v>149.1</v>
      </c>
      <c r="K69" s="106">
        <f t="shared" si="8"/>
        <v>154.1</v>
      </c>
      <c r="L69" s="106">
        <f t="shared" si="8"/>
        <v>159.3</v>
      </c>
    </row>
    <row r="70" spans="1:12" ht="21" customHeight="1">
      <c r="A70" s="40" t="s">
        <v>278</v>
      </c>
      <c r="B70" s="76" t="s">
        <v>22</v>
      </c>
      <c r="C70" s="76" t="s">
        <v>86</v>
      </c>
      <c r="D70" s="76" t="s">
        <v>71</v>
      </c>
      <c r="E70" s="76" t="s">
        <v>13</v>
      </c>
      <c r="F70" s="76" t="s">
        <v>12</v>
      </c>
      <c r="G70" s="76" t="s">
        <v>106</v>
      </c>
      <c r="H70" s="76" t="s">
        <v>107</v>
      </c>
      <c r="I70" s="76"/>
      <c r="J70" s="106">
        <f t="shared" si="8"/>
        <v>149.1</v>
      </c>
      <c r="K70" s="106">
        <f t="shared" si="8"/>
        <v>154.1</v>
      </c>
      <c r="L70" s="106">
        <f t="shared" si="8"/>
        <v>159.3</v>
      </c>
    </row>
    <row r="71" spans="1:12" ht="24" customHeight="1">
      <c r="A71" s="40" t="s">
        <v>159</v>
      </c>
      <c r="B71" s="76" t="s">
        <v>22</v>
      </c>
      <c r="C71" s="76" t="s">
        <v>86</v>
      </c>
      <c r="D71" s="76"/>
      <c r="E71" s="76" t="s">
        <v>13</v>
      </c>
      <c r="F71" s="76" t="s">
        <v>12</v>
      </c>
      <c r="G71" s="76" t="s">
        <v>105</v>
      </c>
      <c r="H71" s="76" t="s">
        <v>107</v>
      </c>
      <c r="I71" s="76"/>
      <c r="J71" s="106">
        <f t="shared" si="8"/>
        <v>149.1</v>
      </c>
      <c r="K71" s="106">
        <f t="shared" si="8"/>
        <v>154.1</v>
      </c>
      <c r="L71" s="106">
        <f t="shared" si="8"/>
        <v>159.3</v>
      </c>
    </row>
    <row r="72" spans="1:12" ht="31.5">
      <c r="A72" s="116" t="s">
        <v>169</v>
      </c>
      <c r="B72" s="76" t="s">
        <v>22</v>
      </c>
      <c r="C72" s="76" t="s">
        <v>86</v>
      </c>
      <c r="D72" s="76"/>
      <c r="E72" s="76" t="s">
        <v>13</v>
      </c>
      <c r="F72" s="76" t="s">
        <v>12</v>
      </c>
      <c r="G72" s="76" t="s">
        <v>105</v>
      </c>
      <c r="H72" s="76" t="s">
        <v>11</v>
      </c>
      <c r="I72" s="76"/>
      <c r="J72" s="106">
        <f>J73+J74</f>
        <v>149.1</v>
      </c>
      <c r="K72" s="106">
        <f>K73+K74</f>
        <v>154.1</v>
      </c>
      <c r="L72" s="106">
        <f>L73+L74</f>
        <v>159.3</v>
      </c>
    </row>
    <row r="73" spans="1:12" ht="30" customHeight="1">
      <c r="A73" s="40" t="s">
        <v>183</v>
      </c>
      <c r="B73" s="76" t="s">
        <v>22</v>
      </c>
      <c r="C73" s="76" t="s">
        <v>86</v>
      </c>
      <c r="D73" s="76"/>
      <c r="E73" s="76" t="s">
        <v>13</v>
      </c>
      <c r="F73" s="76" t="s">
        <v>12</v>
      </c>
      <c r="G73" s="76" t="s">
        <v>105</v>
      </c>
      <c r="H73" s="76" t="s">
        <v>11</v>
      </c>
      <c r="I73" s="76" t="s">
        <v>89</v>
      </c>
      <c r="J73" s="106">
        <v>149.1</v>
      </c>
      <c r="K73" s="106">
        <v>154.1</v>
      </c>
      <c r="L73" s="106">
        <v>159.3</v>
      </c>
    </row>
    <row r="74" spans="1:12" ht="30.75" customHeight="1">
      <c r="A74" s="40" t="s">
        <v>256</v>
      </c>
      <c r="B74" s="76" t="s">
        <v>22</v>
      </c>
      <c r="C74" s="76" t="s">
        <v>86</v>
      </c>
      <c r="D74" s="76" t="s">
        <v>59</v>
      </c>
      <c r="E74" s="76" t="s">
        <v>13</v>
      </c>
      <c r="F74" s="76" t="s">
        <v>12</v>
      </c>
      <c r="G74" s="76" t="s">
        <v>105</v>
      </c>
      <c r="H74" s="76" t="s">
        <v>11</v>
      </c>
      <c r="I74" s="76" t="s">
        <v>87</v>
      </c>
      <c r="J74" s="106">
        <v>0</v>
      </c>
      <c r="K74" s="106">
        <v>0</v>
      </c>
      <c r="L74" s="106">
        <v>0</v>
      </c>
    </row>
    <row r="75" spans="1:12" ht="26.25" customHeight="1">
      <c r="A75" s="49" t="s">
        <v>210</v>
      </c>
      <c r="B75" s="75" t="s">
        <v>22</v>
      </c>
      <c r="C75" s="38" t="s">
        <v>53</v>
      </c>
      <c r="D75" s="75"/>
      <c r="E75" s="75"/>
      <c r="F75" s="75"/>
      <c r="G75" s="75"/>
      <c r="H75" s="75"/>
      <c r="I75" s="88"/>
      <c r="J75" s="103">
        <f>J76</f>
        <v>80</v>
      </c>
      <c r="K75" s="103">
        <f>K76</f>
        <v>10</v>
      </c>
      <c r="L75" s="103">
        <f>L76</f>
        <v>10</v>
      </c>
    </row>
    <row r="76" spans="1:12" ht="36" customHeight="1">
      <c r="A76" s="49" t="s">
        <v>208</v>
      </c>
      <c r="B76" s="75" t="s">
        <v>22</v>
      </c>
      <c r="C76" s="75" t="s">
        <v>207</v>
      </c>
      <c r="D76" s="75"/>
      <c r="E76" s="75" t="s">
        <v>106</v>
      </c>
      <c r="F76" s="75" t="s">
        <v>32</v>
      </c>
      <c r="G76" s="75" t="s">
        <v>106</v>
      </c>
      <c r="H76" s="75" t="s">
        <v>107</v>
      </c>
      <c r="I76" s="88"/>
      <c r="J76" s="108">
        <f>J77+J85</f>
        <v>80</v>
      </c>
      <c r="K76" s="108">
        <f>K77+K85</f>
        <v>10</v>
      </c>
      <c r="L76" s="108">
        <f>L77+L85</f>
        <v>10</v>
      </c>
    </row>
    <row r="77" spans="1:12" s="8" customFormat="1" ht="45.75" customHeight="1">
      <c r="A77" s="46" t="s">
        <v>204</v>
      </c>
      <c r="B77" s="76" t="s">
        <v>22</v>
      </c>
      <c r="C77" s="76" t="s">
        <v>207</v>
      </c>
      <c r="D77" s="76" t="s">
        <v>26</v>
      </c>
      <c r="E77" s="76" t="s">
        <v>115</v>
      </c>
      <c r="F77" s="76" t="s">
        <v>32</v>
      </c>
      <c r="G77" s="76" t="s">
        <v>106</v>
      </c>
      <c r="H77" s="76" t="s">
        <v>107</v>
      </c>
      <c r="I77" s="76"/>
      <c r="J77" s="106">
        <f>J78</f>
        <v>80</v>
      </c>
      <c r="K77" s="106">
        <f>K78+K82</f>
        <v>0</v>
      </c>
      <c r="L77" s="106">
        <f>L78+L82</f>
        <v>0</v>
      </c>
    </row>
    <row r="78" spans="1:12" s="8" customFormat="1" ht="24.75" customHeight="1">
      <c r="A78" s="46" t="s">
        <v>229</v>
      </c>
      <c r="B78" s="76" t="s">
        <v>22</v>
      </c>
      <c r="C78" s="76" t="s">
        <v>207</v>
      </c>
      <c r="D78" s="76" t="s">
        <v>39</v>
      </c>
      <c r="E78" s="76" t="s">
        <v>115</v>
      </c>
      <c r="F78" s="76" t="s">
        <v>221</v>
      </c>
      <c r="G78" s="76" t="s">
        <v>106</v>
      </c>
      <c r="H78" s="76" t="s">
        <v>107</v>
      </c>
      <c r="I78" s="76"/>
      <c r="J78" s="106">
        <f>J79+J82</f>
        <v>80</v>
      </c>
      <c r="K78" s="106">
        <f>K80</f>
        <v>0</v>
      </c>
      <c r="L78" s="106">
        <f>L80</f>
        <v>0</v>
      </c>
    </row>
    <row r="79" spans="1:12" s="8" customFormat="1" ht="44.25" customHeight="1">
      <c r="A79" s="40" t="s">
        <v>326</v>
      </c>
      <c r="B79" s="76" t="s">
        <v>22</v>
      </c>
      <c r="C79" s="76" t="s">
        <v>207</v>
      </c>
      <c r="D79" s="76" t="s">
        <v>27</v>
      </c>
      <c r="E79" s="76" t="s">
        <v>115</v>
      </c>
      <c r="F79" s="76" t="s">
        <v>221</v>
      </c>
      <c r="G79" s="76" t="s">
        <v>105</v>
      </c>
      <c r="H79" s="76" t="s">
        <v>107</v>
      </c>
      <c r="I79" s="76"/>
      <c r="J79" s="106">
        <f aca="true" t="shared" si="9" ref="J79:L80">J80</f>
        <v>80</v>
      </c>
      <c r="K79" s="106">
        <f t="shared" si="9"/>
        <v>0</v>
      </c>
      <c r="L79" s="106">
        <f t="shared" si="9"/>
        <v>0</v>
      </c>
    </row>
    <row r="80" spans="1:12" s="8" customFormat="1" ht="39.75" customHeight="1">
      <c r="A80" s="40" t="s">
        <v>271</v>
      </c>
      <c r="B80" s="76" t="s">
        <v>22</v>
      </c>
      <c r="C80" s="76" t="s">
        <v>207</v>
      </c>
      <c r="D80" s="76" t="s">
        <v>28</v>
      </c>
      <c r="E80" s="76" t="s">
        <v>115</v>
      </c>
      <c r="F80" s="76" t="s">
        <v>221</v>
      </c>
      <c r="G80" s="76" t="s">
        <v>105</v>
      </c>
      <c r="H80" s="76" t="s">
        <v>123</v>
      </c>
      <c r="I80" s="76"/>
      <c r="J80" s="106">
        <f t="shared" si="9"/>
        <v>80</v>
      </c>
      <c r="K80" s="106">
        <f t="shared" si="9"/>
        <v>0</v>
      </c>
      <c r="L80" s="106">
        <f t="shared" si="9"/>
        <v>0</v>
      </c>
    </row>
    <row r="81" spans="1:12" s="14" customFormat="1" ht="27.75" customHeight="1">
      <c r="A81" s="40" t="s">
        <v>256</v>
      </c>
      <c r="B81" s="76" t="s">
        <v>22</v>
      </c>
      <c r="C81" s="76" t="s">
        <v>207</v>
      </c>
      <c r="D81" s="76" t="s">
        <v>28</v>
      </c>
      <c r="E81" s="76" t="s">
        <v>115</v>
      </c>
      <c r="F81" s="76" t="s">
        <v>221</v>
      </c>
      <c r="G81" s="76" t="s">
        <v>105</v>
      </c>
      <c r="H81" s="76" t="s">
        <v>123</v>
      </c>
      <c r="I81" s="76" t="s">
        <v>87</v>
      </c>
      <c r="J81" s="128">
        <v>80</v>
      </c>
      <c r="K81" s="106">
        <v>0</v>
      </c>
      <c r="L81" s="106">
        <v>0</v>
      </c>
    </row>
    <row r="82" spans="1:12" s="8" customFormat="1" ht="33.75" customHeight="1">
      <c r="A82" s="40" t="s">
        <v>226</v>
      </c>
      <c r="B82" s="76" t="s">
        <v>22</v>
      </c>
      <c r="C82" s="76" t="s">
        <v>207</v>
      </c>
      <c r="D82" s="76"/>
      <c r="E82" s="76" t="s">
        <v>115</v>
      </c>
      <c r="F82" s="76" t="s">
        <v>221</v>
      </c>
      <c r="G82" s="76" t="s">
        <v>111</v>
      </c>
      <c r="H82" s="76" t="s">
        <v>124</v>
      </c>
      <c r="I82" s="76"/>
      <c r="J82" s="106">
        <f>J84</f>
        <v>0</v>
      </c>
      <c r="K82" s="106">
        <f>K83</f>
        <v>0</v>
      </c>
      <c r="L82" s="106">
        <f>L83</f>
        <v>0</v>
      </c>
    </row>
    <row r="83" spans="1:12" s="8" customFormat="1" ht="26.25" customHeight="1">
      <c r="A83" s="40" t="s">
        <v>327</v>
      </c>
      <c r="B83" s="76" t="s">
        <v>22</v>
      </c>
      <c r="C83" s="76" t="s">
        <v>207</v>
      </c>
      <c r="D83" s="76"/>
      <c r="E83" s="76" t="s">
        <v>115</v>
      </c>
      <c r="F83" s="76" t="s">
        <v>221</v>
      </c>
      <c r="G83" s="76" t="s">
        <v>111</v>
      </c>
      <c r="H83" s="76" t="s">
        <v>124</v>
      </c>
      <c r="I83" s="76"/>
      <c r="J83" s="106">
        <f>J84</f>
        <v>0</v>
      </c>
      <c r="K83" s="106">
        <f>K84</f>
        <v>0</v>
      </c>
      <c r="L83" s="106">
        <f>L84</f>
        <v>0</v>
      </c>
    </row>
    <row r="84" spans="1:12" s="8" customFormat="1" ht="30.75" customHeight="1">
      <c r="A84" s="40" t="s">
        <v>256</v>
      </c>
      <c r="B84" s="76" t="s">
        <v>22</v>
      </c>
      <c r="C84" s="76" t="s">
        <v>207</v>
      </c>
      <c r="D84" s="76"/>
      <c r="E84" s="76" t="s">
        <v>115</v>
      </c>
      <c r="F84" s="76" t="s">
        <v>221</v>
      </c>
      <c r="G84" s="76" t="s">
        <v>111</v>
      </c>
      <c r="H84" s="76" t="s">
        <v>124</v>
      </c>
      <c r="I84" s="76" t="s">
        <v>87</v>
      </c>
      <c r="J84" s="106">
        <v>0</v>
      </c>
      <c r="K84" s="106">
        <v>0</v>
      </c>
      <c r="L84" s="106">
        <v>0</v>
      </c>
    </row>
    <row r="85" spans="1:14" ht="27.75" customHeight="1">
      <c r="A85" s="40" t="s">
        <v>279</v>
      </c>
      <c r="B85" s="75" t="s">
        <v>22</v>
      </c>
      <c r="C85" s="75" t="s">
        <v>207</v>
      </c>
      <c r="D85" s="75"/>
      <c r="E85" s="75" t="s">
        <v>13</v>
      </c>
      <c r="F85" s="75" t="s">
        <v>32</v>
      </c>
      <c r="G85" s="75" t="s">
        <v>106</v>
      </c>
      <c r="H85" s="75" t="s">
        <v>107</v>
      </c>
      <c r="I85" s="75"/>
      <c r="J85" s="103">
        <v>0</v>
      </c>
      <c r="K85" s="103">
        <f aca="true" t="shared" si="10" ref="J85:L87">K86</f>
        <v>10</v>
      </c>
      <c r="L85" s="103">
        <f t="shared" si="10"/>
        <v>10</v>
      </c>
      <c r="M85"/>
      <c r="N85"/>
    </row>
    <row r="86" spans="1:14" ht="27" customHeight="1">
      <c r="A86" s="40" t="s">
        <v>93</v>
      </c>
      <c r="B86" s="75" t="s">
        <v>22</v>
      </c>
      <c r="C86" s="75" t="s">
        <v>207</v>
      </c>
      <c r="D86" s="75"/>
      <c r="E86" s="75" t="s">
        <v>13</v>
      </c>
      <c r="F86" s="75" t="s">
        <v>12</v>
      </c>
      <c r="G86" s="75" t="s">
        <v>106</v>
      </c>
      <c r="H86" s="75" t="s">
        <v>107</v>
      </c>
      <c r="I86" s="75"/>
      <c r="J86" s="103">
        <f t="shared" si="10"/>
        <v>0</v>
      </c>
      <c r="K86" s="103">
        <f t="shared" si="10"/>
        <v>10</v>
      </c>
      <c r="L86" s="103">
        <f t="shared" si="10"/>
        <v>10</v>
      </c>
      <c r="M86"/>
      <c r="N86"/>
    </row>
    <row r="87" spans="1:14" ht="26.25" customHeight="1">
      <c r="A87" s="50" t="s">
        <v>159</v>
      </c>
      <c r="B87" s="75" t="s">
        <v>22</v>
      </c>
      <c r="C87" s="75" t="s">
        <v>207</v>
      </c>
      <c r="D87" s="75"/>
      <c r="E87" s="75" t="s">
        <v>13</v>
      </c>
      <c r="F87" s="75" t="s">
        <v>12</v>
      </c>
      <c r="G87" s="75" t="s">
        <v>105</v>
      </c>
      <c r="H87" s="75" t="s">
        <v>130</v>
      </c>
      <c r="I87" s="75"/>
      <c r="J87" s="103">
        <f t="shared" si="10"/>
        <v>0</v>
      </c>
      <c r="K87" s="103">
        <f t="shared" si="10"/>
        <v>10</v>
      </c>
      <c r="L87" s="103">
        <f t="shared" si="10"/>
        <v>10</v>
      </c>
      <c r="M87"/>
      <c r="N87"/>
    </row>
    <row r="88" spans="1:14" ht="26.25" customHeight="1">
      <c r="A88" s="50" t="s">
        <v>92</v>
      </c>
      <c r="B88" s="75" t="s">
        <v>22</v>
      </c>
      <c r="C88" s="76" t="s">
        <v>207</v>
      </c>
      <c r="D88" s="76"/>
      <c r="E88" s="76" t="s">
        <v>13</v>
      </c>
      <c r="F88" s="76" t="s">
        <v>12</v>
      </c>
      <c r="G88" s="76" t="s">
        <v>105</v>
      </c>
      <c r="H88" s="76" t="s">
        <v>130</v>
      </c>
      <c r="I88" s="76" t="s">
        <v>178</v>
      </c>
      <c r="J88" s="103">
        <v>0</v>
      </c>
      <c r="K88" s="103">
        <f>'№6'!I144</f>
        <v>10</v>
      </c>
      <c r="L88" s="103">
        <f>'№6'!J144</f>
        <v>10</v>
      </c>
      <c r="M88"/>
      <c r="N88"/>
    </row>
    <row r="89" spans="1:14" ht="24.75" customHeight="1">
      <c r="A89" s="49" t="s">
        <v>61</v>
      </c>
      <c r="B89" s="75" t="s">
        <v>22</v>
      </c>
      <c r="C89" s="75" t="s">
        <v>52</v>
      </c>
      <c r="D89" s="75"/>
      <c r="E89" s="75"/>
      <c r="F89" s="75"/>
      <c r="G89" s="75"/>
      <c r="H89" s="75"/>
      <c r="I89" s="75"/>
      <c r="J89" s="108">
        <f>J90+J108</f>
        <v>11758.099999999999</v>
      </c>
      <c r="K89" s="108">
        <f>K90</f>
        <v>2769.7</v>
      </c>
      <c r="L89" s="108">
        <f>L90</f>
        <v>3835.4</v>
      </c>
      <c r="M89"/>
      <c r="N89"/>
    </row>
    <row r="90" spans="1:14" ht="26.25" customHeight="1">
      <c r="A90" s="49" t="s">
        <v>44</v>
      </c>
      <c r="B90" s="75" t="s">
        <v>22</v>
      </c>
      <c r="C90" s="75" t="s">
        <v>43</v>
      </c>
      <c r="D90" s="75"/>
      <c r="E90" s="75" t="s">
        <v>106</v>
      </c>
      <c r="F90" s="75" t="s">
        <v>32</v>
      </c>
      <c r="G90" s="75" t="s">
        <v>106</v>
      </c>
      <c r="H90" s="75" t="s">
        <v>107</v>
      </c>
      <c r="I90" s="75"/>
      <c r="J90" s="108">
        <f>J91+J103</f>
        <v>11733.099999999999</v>
      </c>
      <c r="K90" s="108">
        <f>K91+K103</f>
        <v>2769.7</v>
      </c>
      <c r="L90" s="108">
        <f>L91+L103</f>
        <v>3835.4</v>
      </c>
      <c r="M90"/>
      <c r="N90"/>
    </row>
    <row r="91" spans="1:14" ht="67.5" customHeight="1">
      <c r="A91" s="49" t="s">
        <v>168</v>
      </c>
      <c r="B91" s="75" t="s">
        <v>22</v>
      </c>
      <c r="C91" s="75" t="s">
        <v>43</v>
      </c>
      <c r="D91" s="75"/>
      <c r="E91" s="75" t="s">
        <v>111</v>
      </c>
      <c r="F91" s="75" t="s">
        <v>32</v>
      </c>
      <c r="G91" s="75" t="s">
        <v>106</v>
      </c>
      <c r="H91" s="75" t="s">
        <v>107</v>
      </c>
      <c r="I91" s="75"/>
      <c r="J91" s="103">
        <f>J92</f>
        <v>11713.099999999999</v>
      </c>
      <c r="K91" s="103">
        <f>K92</f>
        <v>2749.7</v>
      </c>
      <c r="L91" s="103">
        <f>L92</f>
        <v>3815.4</v>
      </c>
      <c r="M91"/>
      <c r="N91"/>
    </row>
    <row r="92" spans="1:14" ht="24" customHeight="1">
      <c r="A92" s="49" t="s">
        <v>280</v>
      </c>
      <c r="B92" s="75" t="s">
        <v>22</v>
      </c>
      <c r="C92" s="75" t="s">
        <v>43</v>
      </c>
      <c r="D92" s="75"/>
      <c r="E92" s="75" t="s">
        <v>111</v>
      </c>
      <c r="F92" s="75" t="s">
        <v>221</v>
      </c>
      <c r="G92" s="75" t="s">
        <v>106</v>
      </c>
      <c r="H92" s="75" t="s">
        <v>107</v>
      </c>
      <c r="I92" s="75"/>
      <c r="J92" s="103">
        <f>J93+J100</f>
        <v>11713.099999999999</v>
      </c>
      <c r="K92" s="103">
        <f>K93+K100</f>
        <v>2749.7</v>
      </c>
      <c r="L92" s="103">
        <f>L93+L100</f>
        <v>3815.4</v>
      </c>
      <c r="M92"/>
      <c r="N92"/>
    </row>
    <row r="93" spans="1:14" ht="50.25" customHeight="1">
      <c r="A93" s="40" t="s">
        <v>281</v>
      </c>
      <c r="B93" s="75" t="s">
        <v>22</v>
      </c>
      <c r="C93" s="75" t="s">
        <v>43</v>
      </c>
      <c r="D93" s="75"/>
      <c r="E93" s="75" t="s">
        <v>111</v>
      </c>
      <c r="F93" s="75" t="s">
        <v>221</v>
      </c>
      <c r="G93" s="75" t="s">
        <v>105</v>
      </c>
      <c r="H93" s="75" t="s">
        <v>107</v>
      </c>
      <c r="I93" s="75"/>
      <c r="J93" s="103">
        <f>J94+J96</f>
        <v>1394.8</v>
      </c>
      <c r="K93" s="103">
        <f>K94+K98</f>
        <v>1943.5</v>
      </c>
      <c r="L93" s="103">
        <f>L94+L98</f>
        <v>1912</v>
      </c>
      <c r="M93"/>
      <c r="N93"/>
    </row>
    <row r="94" spans="1:14" ht="35.25" customHeight="1">
      <c r="A94" s="40" t="s">
        <v>328</v>
      </c>
      <c r="B94" s="75" t="s">
        <v>22</v>
      </c>
      <c r="C94" s="75" t="s">
        <v>43</v>
      </c>
      <c r="D94" s="75"/>
      <c r="E94" s="75" t="s">
        <v>111</v>
      </c>
      <c r="F94" s="75" t="s">
        <v>221</v>
      </c>
      <c r="G94" s="75" t="s">
        <v>105</v>
      </c>
      <c r="H94" s="75" t="s">
        <v>112</v>
      </c>
      <c r="I94" s="75"/>
      <c r="J94" s="103">
        <f>J95</f>
        <v>1319.8</v>
      </c>
      <c r="K94" s="103">
        <f>K95</f>
        <v>1943.5</v>
      </c>
      <c r="L94" s="103">
        <f>L95</f>
        <v>1912</v>
      </c>
      <c r="M94"/>
      <c r="N94"/>
    </row>
    <row r="95" spans="1:14" ht="36.75" customHeight="1">
      <c r="A95" s="87" t="s">
        <v>256</v>
      </c>
      <c r="B95" s="75" t="s">
        <v>22</v>
      </c>
      <c r="C95" s="75" t="s">
        <v>43</v>
      </c>
      <c r="D95" s="75"/>
      <c r="E95" s="75" t="s">
        <v>111</v>
      </c>
      <c r="F95" s="75" t="s">
        <v>221</v>
      </c>
      <c r="G95" s="75" t="s">
        <v>105</v>
      </c>
      <c r="H95" s="75" t="s">
        <v>112</v>
      </c>
      <c r="I95" s="75" t="s">
        <v>87</v>
      </c>
      <c r="J95" s="103">
        <v>1319.8</v>
      </c>
      <c r="K95" s="103">
        <f>'№6'!I30</f>
        <v>1943.5</v>
      </c>
      <c r="L95" s="103">
        <v>1912</v>
      </c>
      <c r="M95"/>
      <c r="N95"/>
    </row>
    <row r="96" spans="1:14" ht="36.75" customHeight="1">
      <c r="A96" s="87" t="s">
        <v>363</v>
      </c>
      <c r="B96" s="75" t="s">
        <v>22</v>
      </c>
      <c r="C96" s="75" t="s">
        <v>43</v>
      </c>
      <c r="D96" s="75"/>
      <c r="E96" s="75" t="s">
        <v>111</v>
      </c>
      <c r="F96" s="75" t="s">
        <v>221</v>
      </c>
      <c r="G96" s="75" t="s">
        <v>105</v>
      </c>
      <c r="H96" s="75" t="s">
        <v>364</v>
      </c>
      <c r="I96" s="75"/>
      <c r="J96" s="103">
        <f>J97</f>
        <v>75</v>
      </c>
      <c r="K96" s="103"/>
      <c r="L96" s="103"/>
      <c r="M96"/>
      <c r="N96"/>
    </row>
    <row r="97" spans="1:14" ht="36.75" customHeight="1">
      <c r="A97" s="87" t="s">
        <v>256</v>
      </c>
      <c r="B97" s="75" t="s">
        <v>22</v>
      </c>
      <c r="C97" s="75" t="s">
        <v>43</v>
      </c>
      <c r="D97" s="75"/>
      <c r="E97" s="75" t="s">
        <v>111</v>
      </c>
      <c r="F97" s="75" t="s">
        <v>221</v>
      </c>
      <c r="G97" s="75" t="s">
        <v>105</v>
      </c>
      <c r="H97" s="75" t="s">
        <v>364</v>
      </c>
      <c r="I97" s="75" t="s">
        <v>87</v>
      </c>
      <c r="J97" s="103">
        <v>75</v>
      </c>
      <c r="K97" s="103"/>
      <c r="L97" s="103"/>
      <c r="M97"/>
      <c r="N97"/>
    </row>
    <row r="98" spans="1:14" ht="1.5" customHeight="1" hidden="1">
      <c r="A98" s="93" t="s">
        <v>282</v>
      </c>
      <c r="B98" s="94" t="s">
        <v>22</v>
      </c>
      <c r="C98" s="94" t="s">
        <v>43</v>
      </c>
      <c r="D98" s="94"/>
      <c r="E98" s="94" t="s">
        <v>111</v>
      </c>
      <c r="F98" s="94" t="s">
        <v>221</v>
      </c>
      <c r="G98" s="94" t="s">
        <v>105</v>
      </c>
      <c r="H98" s="94" t="s">
        <v>122</v>
      </c>
      <c r="I98" s="94"/>
      <c r="J98" s="107">
        <f>J99</f>
        <v>0</v>
      </c>
      <c r="K98" s="107">
        <f>K99</f>
        <v>0</v>
      </c>
      <c r="L98" s="107">
        <f>L99</f>
        <v>0</v>
      </c>
      <c r="M98"/>
      <c r="N98"/>
    </row>
    <row r="99" spans="1:14" ht="24" customHeight="1" hidden="1">
      <c r="A99" s="93" t="s">
        <v>256</v>
      </c>
      <c r="B99" s="94" t="s">
        <v>22</v>
      </c>
      <c r="C99" s="94" t="s">
        <v>43</v>
      </c>
      <c r="D99" s="94"/>
      <c r="E99" s="94" t="s">
        <v>111</v>
      </c>
      <c r="F99" s="94" t="s">
        <v>221</v>
      </c>
      <c r="G99" s="94" t="s">
        <v>105</v>
      </c>
      <c r="H99" s="94" t="s">
        <v>122</v>
      </c>
      <c r="I99" s="94" t="s">
        <v>87</v>
      </c>
      <c r="J99" s="107">
        <v>0</v>
      </c>
      <c r="K99" s="107">
        <v>0</v>
      </c>
      <c r="L99" s="107">
        <v>0</v>
      </c>
      <c r="M99"/>
      <c r="N99"/>
    </row>
    <row r="100" spans="1:14" ht="27.75" customHeight="1">
      <c r="A100" s="49" t="s">
        <v>280</v>
      </c>
      <c r="B100" s="75" t="s">
        <v>22</v>
      </c>
      <c r="C100" s="76" t="s">
        <v>43</v>
      </c>
      <c r="D100" s="76"/>
      <c r="E100" s="76" t="s">
        <v>111</v>
      </c>
      <c r="F100" s="76" t="s">
        <v>221</v>
      </c>
      <c r="G100" s="76" t="s">
        <v>111</v>
      </c>
      <c r="H100" s="76" t="s">
        <v>107</v>
      </c>
      <c r="I100" s="76"/>
      <c r="J100" s="106">
        <f aca="true" t="shared" si="11" ref="J100:L101">J101</f>
        <v>10318.3</v>
      </c>
      <c r="K100" s="106">
        <f t="shared" si="11"/>
        <v>806.2</v>
      </c>
      <c r="L100" s="106">
        <v>1903.4</v>
      </c>
      <c r="M100"/>
      <c r="N100"/>
    </row>
    <row r="101" spans="1:14" ht="54.75" customHeight="1">
      <c r="A101" s="40" t="s">
        <v>283</v>
      </c>
      <c r="B101" s="75" t="s">
        <v>22</v>
      </c>
      <c r="C101" s="76" t="s">
        <v>43</v>
      </c>
      <c r="D101" s="76"/>
      <c r="E101" s="76" t="s">
        <v>111</v>
      </c>
      <c r="F101" s="76" t="s">
        <v>221</v>
      </c>
      <c r="G101" s="76" t="s">
        <v>111</v>
      </c>
      <c r="H101" s="76" t="s">
        <v>368</v>
      </c>
      <c r="I101" s="76"/>
      <c r="J101" s="106">
        <f t="shared" si="11"/>
        <v>10318.3</v>
      </c>
      <c r="K101" s="106">
        <f t="shared" si="11"/>
        <v>806.2</v>
      </c>
      <c r="L101" s="106">
        <f t="shared" si="11"/>
        <v>1903.4</v>
      </c>
      <c r="M101"/>
      <c r="N101"/>
    </row>
    <row r="102" spans="1:14" ht="36" customHeight="1">
      <c r="A102" s="87" t="s">
        <v>256</v>
      </c>
      <c r="B102" s="75" t="s">
        <v>22</v>
      </c>
      <c r="C102" s="76" t="s">
        <v>43</v>
      </c>
      <c r="D102" s="76"/>
      <c r="E102" s="76" t="s">
        <v>111</v>
      </c>
      <c r="F102" s="76" t="s">
        <v>221</v>
      </c>
      <c r="G102" s="76" t="s">
        <v>111</v>
      </c>
      <c r="H102" s="76" t="s">
        <v>368</v>
      </c>
      <c r="I102" s="76" t="s">
        <v>87</v>
      </c>
      <c r="J102" s="106">
        <v>10318.3</v>
      </c>
      <c r="K102" s="106">
        <v>806.2</v>
      </c>
      <c r="L102" s="106">
        <f>'№6'!J37</f>
        <v>1903.4</v>
      </c>
      <c r="M102"/>
      <c r="N102"/>
    </row>
    <row r="103" spans="1:14" ht="47.25" customHeight="1">
      <c r="A103" s="40" t="s">
        <v>128</v>
      </c>
      <c r="B103" s="75" t="s">
        <v>22</v>
      </c>
      <c r="C103" s="75" t="s">
        <v>43</v>
      </c>
      <c r="D103" s="75"/>
      <c r="E103" s="75" t="s">
        <v>115</v>
      </c>
      <c r="F103" s="75" t="s">
        <v>32</v>
      </c>
      <c r="G103" s="75" t="s">
        <v>106</v>
      </c>
      <c r="H103" s="75" t="s">
        <v>107</v>
      </c>
      <c r="I103" s="75"/>
      <c r="J103" s="103">
        <f aca="true" t="shared" si="12" ref="J103:L106">J104</f>
        <v>20</v>
      </c>
      <c r="K103" s="103">
        <f t="shared" si="12"/>
        <v>20</v>
      </c>
      <c r="L103" s="103">
        <f t="shared" si="12"/>
        <v>20</v>
      </c>
      <c r="M103"/>
      <c r="N103"/>
    </row>
    <row r="104" spans="1:14" ht="27" customHeight="1">
      <c r="A104" s="40" t="s">
        <v>229</v>
      </c>
      <c r="B104" s="75" t="s">
        <v>22</v>
      </c>
      <c r="C104" s="86" t="s">
        <v>43</v>
      </c>
      <c r="D104" s="86" t="s">
        <v>106</v>
      </c>
      <c r="E104" s="86" t="s">
        <v>115</v>
      </c>
      <c r="F104" s="76" t="s">
        <v>221</v>
      </c>
      <c r="G104" s="75" t="s">
        <v>106</v>
      </c>
      <c r="H104" s="76" t="s">
        <v>107</v>
      </c>
      <c r="I104" s="75"/>
      <c r="J104" s="103">
        <f t="shared" si="12"/>
        <v>20</v>
      </c>
      <c r="K104" s="103">
        <f t="shared" si="12"/>
        <v>20</v>
      </c>
      <c r="L104" s="103">
        <f t="shared" si="12"/>
        <v>20</v>
      </c>
      <c r="M104"/>
      <c r="N104"/>
    </row>
    <row r="105" spans="1:14" ht="42" customHeight="1">
      <c r="A105" s="40" t="s">
        <v>284</v>
      </c>
      <c r="B105" s="75" t="s">
        <v>22</v>
      </c>
      <c r="C105" s="86" t="s">
        <v>43</v>
      </c>
      <c r="D105" s="86" t="s">
        <v>105</v>
      </c>
      <c r="E105" s="86" t="s">
        <v>115</v>
      </c>
      <c r="F105" s="76" t="s">
        <v>221</v>
      </c>
      <c r="G105" s="75" t="s">
        <v>105</v>
      </c>
      <c r="H105" s="76" t="s">
        <v>107</v>
      </c>
      <c r="I105" s="75"/>
      <c r="J105" s="103">
        <f>J106</f>
        <v>20</v>
      </c>
      <c r="K105" s="103">
        <f>K106</f>
        <v>20</v>
      </c>
      <c r="L105" s="103">
        <f>L106</f>
        <v>20</v>
      </c>
      <c r="M105"/>
      <c r="N105"/>
    </row>
    <row r="106" spans="1:14" ht="36" customHeight="1">
      <c r="A106" s="40" t="s">
        <v>285</v>
      </c>
      <c r="B106" s="75" t="s">
        <v>22</v>
      </c>
      <c r="C106" s="86" t="s">
        <v>43</v>
      </c>
      <c r="D106" s="86" t="s">
        <v>105</v>
      </c>
      <c r="E106" s="86" t="s">
        <v>115</v>
      </c>
      <c r="F106" s="76" t="s">
        <v>221</v>
      </c>
      <c r="G106" s="75" t="s">
        <v>105</v>
      </c>
      <c r="H106" s="76" t="s">
        <v>0</v>
      </c>
      <c r="I106" s="75"/>
      <c r="J106" s="103">
        <f t="shared" si="12"/>
        <v>20</v>
      </c>
      <c r="K106" s="103">
        <f t="shared" si="12"/>
        <v>20</v>
      </c>
      <c r="L106" s="103">
        <f t="shared" si="12"/>
        <v>20</v>
      </c>
      <c r="M106"/>
      <c r="N106"/>
    </row>
    <row r="107" spans="1:14" ht="33" customHeight="1">
      <c r="A107" s="87" t="s">
        <v>256</v>
      </c>
      <c r="B107" s="75" t="s">
        <v>22</v>
      </c>
      <c r="C107" s="86" t="s">
        <v>43</v>
      </c>
      <c r="D107" s="86" t="s">
        <v>105</v>
      </c>
      <c r="E107" s="86" t="s">
        <v>115</v>
      </c>
      <c r="F107" s="76" t="s">
        <v>221</v>
      </c>
      <c r="G107" s="76" t="s">
        <v>105</v>
      </c>
      <c r="H107" s="76">
        <v>11160</v>
      </c>
      <c r="I107" s="75" t="s">
        <v>87</v>
      </c>
      <c r="J107" s="103">
        <f>'№6'!H64</f>
        <v>20</v>
      </c>
      <c r="K107" s="103">
        <f>'№6'!I64</f>
        <v>20</v>
      </c>
      <c r="L107" s="103">
        <f>'№6'!J64</f>
        <v>20</v>
      </c>
      <c r="M107"/>
      <c r="N107"/>
    </row>
    <row r="108" spans="1:14" ht="33" customHeight="1">
      <c r="A108" s="53" t="s">
        <v>344</v>
      </c>
      <c r="B108" s="75" t="s">
        <v>22</v>
      </c>
      <c r="C108" s="86" t="s">
        <v>346</v>
      </c>
      <c r="D108" s="86"/>
      <c r="E108" s="86" t="s">
        <v>13</v>
      </c>
      <c r="F108" s="76" t="s">
        <v>32</v>
      </c>
      <c r="G108" s="76" t="s">
        <v>106</v>
      </c>
      <c r="H108" s="76" t="s">
        <v>107</v>
      </c>
      <c r="I108" s="75"/>
      <c r="J108" s="103">
        <f aca="true" t="shared" si="13" ref="J108:L111">J109</f>
        <v>25</v>
      </c>
      <c r="K108" s="103">
        <f t="shared" si="13"/>
        <v>0</v>
      </c>
      <c r="L108" s="103">
        <f t="shared" si="13"/>
        <v>0</v>
      </c>
      <c r="M108"/>
      <c r="N108"/>
    </row>
    <row r="109" spans="1:14" ht="33" customHeight="1">
      <c r="A109" s="53" t="s">
        <v>159</v>
      </c>
      <c r="B109" s="75" t="s">
        <v>22</v>
      </c>
      <c r="C109" s="86" t="s">
        <v>346</v>
      </c>
      <c r="D109" s="86"/>
      <c r="E109" s="86" t="s">
        <v>13</v>
      </c>
      <c r="F109" s="76" t="s">
        <v>12</v>
      </c>
      <c r="G109" s="76" t="s">
        <v>106</v>
      </c>
      <c r="H109" s="76" t="s">
        <v>107</v>
      </c>
      <c r="I109" s="75"/>
      <c r="J109" s="103">
        <f t="shared" si="13"/>
        <v>25</v>
      </c>
      <c r="K109" s="103">
        <f t="shared" si="13"/>
        <v>0</v>
      </c>
      <c r="L109" s="103">
        <f t="shared" si="13"/>
        <v>0</v>
      </c>
      <c r="M109"/>
      <c r="N109"/>
    </row>
    <row r="110" spans="1:14" ht="33" customHeight="1">
      <c r="A110" s="53" t="s">
        <v>159</v>
      </c>
      <c r="B110" s="75" t="s">
        <v>22</v>
      </c>
      <c r="C110" s="86" t="s">
        <v>346</v>
      </c>
      <c r="D110" s="86"/>
      <c r="E110" s="86" t="s">
        <v>13</v>
      </c>
      <c r="F110" s="76" t="s">
        <v>12</v>
      </c>
      <c r="G110" s="76" t="s">
        <v>105</v>
      </c>
      <c r="H110" s="76" t="s">
        <v>107</v>
      </c>
      <c r="I110" s="75"/>
      <c r="J110" s="103">
        <f t="shared" si="13"/>
        <v>25</v>
      </c>
      <c r="K110" s="103">
        <f t="shared" si="13"/>
        <v>0</v>
      </c>
      <c r="L110" s="103">
        <f t="shared" si="13"/>
        <v>0</v>
      </c>
      <c r="M110"/>
      <c r="N110"/>
    </row>
    <row r="111" spans="1:14" ht="33" customHeight="1">
      <c r="A111" s="119" t="s">
        <v>345</v>
      </c>
      <c r="B111" s="75" t="s">
        <v>22</v>
      </c>
      <c r="C111" s="86" t="s">
        <v>346</v>
      </c>
      <c r="D111" s="86"/>
      <c r="E111" s="86" t="s">
        <v>13</v>
      </c>
      <c r="F111" s="76" t="s">
        <v>12</v>
      </c>
      <c r="G111" s="76" t="s">
        <v>105</v>
      </c>
      <c r="H111" s="76" t="s">
        <v>347</v>
      </c>
      <c r="I111" s="75"/>
      <c r="J111" s="103">
        <f t="shared" si="13"/>
        <v>25</v>
      </c>
      <c r="K111" s="103">
        <f t="shared" si="13"/>
        <v>0</v>
      </c>
      <c r="L111" s="103">
        <f t="shared" si="13"/>
        <v>0</v>
      </c>
      <c r="M111"/>
      <c r="N111"/>
    </row>
    <row r="112" spans="1:14" ht="33" customHeight="1">
      <c r="A112" s="87" t="s">
        <v>256</v>
      </c>
      <c r="B112" s="75" t="s">
        <v>22</v>
      </c>
      <c r="C112" s="86" t="s">
        <v>346</v>
      </c>
      <c r="D112" s="86"/>
      <c r="E112" s="86" t="s">
        <v>13</v>
      </c>
      <c r="F112" s="76" t="s">
        <v>12</v>
      </c>
      <c r="G112" s="76" t="s">
        <v>105</v>
      </c>
      <c r="H112" s="76" t="s">
        <v>347</v>
      </c>
      <c r="I112" s="75" t="s">
        <v>87</v>
      </c>
      <c r="J112" s="103">
        <v>25</v>
      </c>
      <c r="K112" s="103">
        <v>0</v>
      </c>
      <c r="L112" s="103">
        <v>0</v>
      </c>
      <c r="M112"/>
      <c r="N112"/>
    </row>
    <row r="113" spans="1:14" ht="24" customHeight="1">
      <c r="A113" s="50" t="s">
        <v>60</v>
      </c>
      <c r="B113" s="75" t="s">
        <v>22</v>
      </c>
      <c r="C113" s="75" t="s">
        <v>51</v>
      </c>
      <c r="D113" s="75"/>
      <c r="E113" s="75"/>
      <c r="F113" s="75"/>
      <c r="G113" s="75"/>
      <c r="H113" s="75"/>
      <c r="I113" s="75"/>
      <c r="J113" s="103">
        <f>J114+J122+J128</f>
        <v>2877.714</v>
      </c>
      <c r="K113" s="103">
        <f>K114+K122+K128</f>
        <v>1662.088</v>
      </c>
      <c r="L113" s="103">
        <f>L114+L122+L128</f>
        <v>1372.088</v>
      </c>
      <c r="M113"/>
      <c r="N113"/>
    </row>
    <row r="114" spans="1:14" ht="22.5" customHeight="1">
      <c r="A114" s="50" t="s">
        <v>83</v>
      </c>
      <c r="B114" s="75" t="s">
        <v>22</v>
      </c>
      <c r="C114" s="75" t="s">
        <v>82</v>
      </c>
      <c r="D114" s="75"/>
      <c r="E114" s="75" t="s">
        <v>106</v>
      </c>
      <c r="F114" s="75" t="s">
        <v>32</v>
      </c>
      <c r="G114" s="75" t="s">
        <v>106</v>
      </c>
      <c r="H114" s="75" t="s">
        <v>107</v>
      </c>
      <c r="I114" s="75"/>
      <c r="J114" s="103">
        <f aca="true" t="shared" si="14" ref="J114:L116">J115</f>
        <v>364.5</v>
      </c>
      <c r="K114" s="103">
        <f t="shared" si="14"/>
        <v>383</v>
      </c>
      <c r="L114" s="103">
        <f t="shared" si="14"/>
        <v>256</v>
      </c>
      <c r="M114"/>
      <c r="N114"/>
    </row>
    <row r="115" spans="1:14" ht="34.5" customHeight="1">
      <c r="A115" s="40" t="s">
        <v>164</v>
      </c>
      <c r="B115" s="75" t="s">
        <v>22</v>
      </c>
      <c r="C115" s="75" t="s">
        <v>82</v>
      </c>
      <c r="D115" s="75"/>
      <c r="E115" s="75" t="s">
        <v>13</v>
      </c>
      <c r="F115" s="75" t="s">
        <v>32</v>
      </c>
      <c r="G115" s="75" t="s">
        <v>106</v>
      </c>
      <c r="H115" s="75" t="s">
        <v>107</v>
      </c>
      <c r="I115" s="75"/>
      <c r="J115" s="103">
        <f t="shared" si="14"/>
        <v>364.5</v>
      </c>
      <c r="K115" s="103">
        <f t="shared" si="14"/>
        <v>383</v>
      </c>
      <c r="L115" s="103">
        <f t="shared" si="14"/>
        <v>256</v>
      </c>
      <c r="M115"/>
      <c r="N115"/>
    </row>
    <row r="116" spans="1:14" ht="26.25" customHeight="1">
      <c r="A116" s="40" t="s">
        <v>93</v>
      </c>
      <c r="B116" s="75" t="s">
        <v>22</v>
      </c>
      <c r="C116" s="75" t="s">
        <v>82</v>
      </c>
      <c r="D116" s="75"/>
      <c r="E116" s="75" t="s">
        <v>13</v>
      </c>
      <c r="F116" s="75" t="s">
        <v>12</v>
      </c>
      <c r="G116" s="75" t="s">
        <v>106</v>
      </c>
      <c r="H116" s="75" t="s">
        <v>107</v>
      </c>
      <c r="I116" s="75"/>
      <c r="J116" s="103">
        <f t="shared" si="14"/>
        <v>364.5</v>
      </c>
      <c r="K116" s="103">
        <f t="shared" si="14"/>
        <v>383</v>
      </c>
      <c r="L116" s="103">
        <f t="shared" si="14"/>
        <v>256</v>
      </c>
      <c r="M116"/>
      <c r="N116"/>
    </row>
    <row r="117" spans="1:14" ht="26.25" customHeight="1">
      <c r="A117" s="50" t="s">
        <v>159</v>
      </c>
      <c r="B117" s="75" t="s">
        <v>22</v>
      </c>
      <c r="C117" s="75" t="s">
        <v>82</v>
      </c>
      <c r="D117" s="75"/>
      <c r="E117" s="75" t="s">
        <v>13</v>
      </c>
      <c r="F117" s="75" t="s">
        <v>12</v>
      </c>
      <c r="G117" s="75" t="s">
        <v>105</v>
      </c>
      <c r="H117" s="75" t="s">
        <v>107</v>
      </c>
      <c r="I117" s="75"/>
      <c r="J117" s="103">
        <f>J118+J120</f>
        <v>364.5</v>
      </c>
      <c r="K117" s="103">
        <f>K118+K120</f>
        <v>383</v>
      </c>
      <c r="L117" s="103">
        <f>L118+L120</f>
        <v>256</v>
      </c>
      <c r="M117"/>
      <c r="N117"/>
    </row>
    <row r="118" spans="1:14" ht="28.5" customHeight="1">
      <c r="A118" s="49" t="s">
        <v>286</v>
      </c>
      <c r="B118" s="75" t="s">
        <v>22</v>
      </c>
      <c r="C118" s="75" t="s">
        <v>82</v>
      </c>
      <c r="D118" s="75"/>
      <c r="E118" s="75" t="s">
        <v>13</v>
      </c>
      <c r="F118" s="75" t="s">
        <v>12</v>
      </c>
      <c r="G118" s="75" t="s">
        <v>105</v>
      </c>
      <c r="H118" s="75" t="s">
        <v>16</v>
      </c>
      <c r="I118" s="75"/>
      <c r="J118" s="103">
        <f>J119</f>
        <v>132</v>
      </c>
      <c r="K118" s="103">
        <f>K119</f>
        <v>133</v>
      </c>
      <c r="L118" s="103">
        <f>L119</f>
        <v>34</v>
      </c>
      <c r="M118"/>
      <c r="N118"/>
    </row>
    <row r="119" spans="1:14" ht="39" customHeight="1">
      <c r="A119" s="87" t="s">
        <v>256</v>
      </c>
      <c r="B119" s="75" t="s">
        <v>22</v>
      </c>
      <c r="C119" s="75" t="s">
        <v>82</v>
      </c>
      <c r="D119" s="75"/>
      <c r="E119" s="75" t="s">
        <v>13</v>
      </c>
      <c r="F119" s="75" t="s">
        <v>12</v>
      </c>
      <c r="G119" s="75" t="s">
        <v>105</v>
      </c>
      <c r="H119" s="75" t="s">
        <v>16</v>
      </c>
      <c r="I119" s="75" t="s">
        <v>87</v>
      </c>
      <c r="J119" s="103">
        <f>'№6'!H147</f>
        <v>132</v>
      </c>
      <c r="K119" s="106">
        <v>133</v>
      </c>
      <c r="L119" s="106">
        <f>'№6'!J147</f>
        <v>34</v>
      </c>
      <c r="M119"/>
      <c r="N119"/>
    </row>
    <row r="120" spans="1:14" ht="28.5" customHeight="1">
      <c r="A120" s="49" t="s">
        <v>66</v>
      </c>
      <c r="B120" s="75" t="s">
        <v>22</v>
      </c>
      <c r="C120" s="75" t="s">
        <v>82</v>
      </c>
      <c r="D120" s="75"/>
      <c r="E120" s="75" t="s">
        <v>13</v>
      </c>
      <c r="F120" s="75" t="s">
        <v>12</v>
      </c>
      <c r="G120" s="75" t="s">
        <v>105</v>
      </c>
      <c r="H120" s="75" t="s">
        <v>15</v>
      </c>
      <c r="I120" s="75"/>
      <c r="J120" s="103">
        <f>J121</f>
        <v>232.5</v>
      </c>
      <c r="K120" s="103">
        <f>K121</f>
        <v>250</v>
      </c>
      <c r="L120" s="103">
        <f>L121</f>
        <v>222</v>
      </c>
      <c r="M120"/>
      <c r="N120"/>
    </row>
    <row r="121" spans="1:14" ht="34.5" customHeight="1">
      <c r="A121" s="87" t="s">
        <v>256</v>
      </c>
      <c r="B121" s="75" t="s">
        <v>22</v>
      </c>
      <c r="C121" s="75" t="s">
        <v>82</v>
      </c>
      <c r="D121" s="75"/>
      <c r="E121" s="75" t="s">
        <v>13</v>
      </c>
      <c r="F121" s="75" t="s">
        <v>12</v>
      </c>
      <c r="G121" s="75" t="s">
        <v>105</v>
      </c>
      <c r="H121" s="75" t="s">
        <v>15</v>
      </c>
      <c r="I121" s="75" t="s">
        <v>87</v>
      </c>
      <c r="J121" s="103">
        <v>232.5</v>
      </c>
      <c r="K121" s="103">
        <f>'№6'!I150</f>
        <v>250</v>
      </c>
      <c r="L121" s="103">
        <f>'№6'!J150</f>
        <v>222</v>
      </c>
      <c r="M121"/>
      <c r="N121"/>
    </row>
    <row r="122" spans="1:14" ht="26.25" customHeight="1">
      <c r="A122" s="49" t="s">
        <v>85</v>
      </c>
      <c r="B122" s="75" t="s">
        <v>22</v>
      </c>
      <c r="C122" s="75" t="s">
        <v>84</v>
      </c>
      <c r="D122" s="75"/>
      <c r="E122" s="75" t="s">
        <v>106</v>
      </c>
      <c r="F122" s="75" t="s">
        <v>32</v>
      </c>
      <c r="G122" s="75" t="s">
        <v>106</v>
      </c>
      <c r="H122" s="75" t="s">
        <v>107</v>
      </c>
      <c r="I122" s="75"/>
      <c r="J122" s="103">
        <f>J123</f>
        <v>25</v>
      </c>
      <c r="K122" s="103">
        <f>K123</f>
        <v>15</v>
      </c>
      <c r="L122" s="103">
        <f>L123</f>
        <v>15</v>
      </c>
      <c r="M122"/>
      <c r="N122"/>
    </row>
    <row r="123" spans="1:14" ht="78.75" customHeight="1">
      <c r="A123" s="49" t="s">
        <v>78</v>
      </c>
      <c r="B123" s="75" t="s">
        <v>22</v>
      </c>
      <c r="C123" s="75" t="s">
        <v>84</v>
      </c>
      <c r="D123" s="75"/>
      <c r="E123" s="75" t="s">
        <v>105</v>
      </c>
      <c r="F123" s="75" t="s">
        <v>32</v>
      </c>
      <c r="G123" s="75" t="s">
        <v>106</v>
      </c>
      <c r="H123" s="75" t="s">
        <v>107</v>
      </c>
      <c r="I123" s="75"/>
      <c r="J123" s="103">
        <f aca="true" t="shared" si="15" ref="J123:L126">J124</f>
        <v>25</v>
      </c>
      <c r="K123" s="103">
        <f t="shared" si="15"/>
        <v>15</v>
      </c>
      <c r="L123" s="103">
        <f t="shared" si="15"/>
        <v>15</v>
      </c>
      <c r="M123"/>
      <c r="N123"/>
    </row>
    <row r="124" spans="1:14" ht="26.25" customHeight="1">
      <c r="A124" s="49" t="s">
        <v>229</v>
      </c>
      <c r="B124" s="75" t="s">
        <v>22</v>
      </c>
      <c r="C124" s="75" t="s">
        <v>84</v>
      </c>
      <c r="D124" s="75"/>
      <c r="E124" s="75" t="s">
        <v>105</v>
      </c>
      <c r="F124" s="75" t="s">
        <v>221</v>
      </c>
      <c r="G124" s="75" t="s">
        <v>106</v>
      </c>
      <c r="H124" s="75" t="s">
        <v>107</v>
      </c>
      <c r="I124" s="75"/>
      <c r="J124" s="103">
        <f t="shared" si="15"/>
        <v>25</v>
      </c>
      <c r="K124" s="103">
        <f t="shared" si="15"/>
        <v>15</v>
      </c>
      <c r="L124" s="103">
        <f t="shared" si="15"/>
        <v>15</v>
      </c>
      <c r="M124"/>
      <c r="N124"/>
    </row>
    <row r="125" spans="1:14" ht="47.25" customHeight="1">
      <c r="A125" s="49" t="s">
        <v>227</v>
      </c>
      <c r="B125" s="75" t="s">
        <v>22</v>
      </c>
      <c r="C125" s="75" t="s">
        <v>84</v>
      </c>
      <c r="D125" s="75"/>
      <c r="E125" s="75" t="s">
        <v>105</v>
      </c>
      <c r="F125" s="75" t="s">
        <v>221</v>
      </c>
      <c r="G125" s="75" t="s">
        <v>105</v>
      </c>
      <c r="H125" s="75" t="s">
        <v>107</v>
      </c>
      <c r="I125" s="75"/>
      <c r="J125" s="103">
        <f>J126</f>
        <v>25</v>
      </c>
      <c r="K125" s="103">
        <f t="shared" si="15"/>
        <v>15</v>
      </c>
      <c r="L125" s="103">
        <f t="shared" si="15"/>
        <v>15</v>
      </c>
      <c r="M125"/>
      <c r="N125"/>
    </row>
    <row r="126" spans="1:14" ht="36" customHeight="1">
      <c r="A126" s="40" t="s">
        <v>304</v>
      </c>
      <c r="B126" s="75" t="s">
        <v>22</v>
      </c>
      <c r="C126" s="75" t="s">
        <v>84</v>
      </c>
      <c r="D126" s="75"/>
      <c r="E126" s="86" t="s">
        <v>105</v>
      </c>
      <c r="F126" s="86" t="s">
        <v>221</v>
      </c>
      <c r="G126" s="86" t="s">
        <v>105</v>
      </c>
      <c r="H126" s="86" t="s">
        <v>205</v>
      </c>
      <c r="I126" s="75"/>
      <c r="J126" s="103">
        <f>J127</f>
        <v>25</v>
      </c>
      <c r="K126" s="103">
        <f t="shared" si="15"/>
        <v>15</v>
      </c>
      <c r="L126" s="103">
        <f t="shared" si="15"/>
        <v>15</v>
      </c>
      <c r="M126"/>
      <c r="N126"/>
    </row>
    <row r="127" spans="1:14" ht="38.25" customHeight="1">
      <c r="A127" s="87" t="s">
        <v>256</v>
      </c>
      <c r="B127" s="75" t="s">
        <v>22</v>
      </c>
      <c r="C127" s="75" t="s">
        <v>84</v>
      </c>
      <c r="D127" s="75"/>
      <c r="E127" s="86" t="s">
        <v>105</v>
      </c>
      <c r="F127" s="86" t="s">
        <v>221</v>
      </c>
      <c r="G127" s="86" t="s">
        <v>105</v>
      </c>
      <c r="H127" s="86" t="s">
        <v>205</v>
      </c>
      <c r="I127" s="75" t="s">
        <v>87</v>
      </c>
      <c r="J127" s="103">
        <v>25</v>
      </c>
      <c r="K127" s="103">
        <f>'№6'!I24</f>
        <v>15</v>
      </c>
      <c r="L127" s="103">
        <f>'№6'!J24</f>
        <v>15</v>
      </c>
      <c r="M127"/>
      <c r="N127"/>
    </row>
    <row r="128" spans="1:14" ht="28.5" customHeight="1">
      <c r="A128" s="40" t="s">
        <v>102</v>
      </c>
      <c r="B128" s="75" t="s">
        <v>22</v>
      </c>
      <c r="C128" s="75" t="s">
        <v>101</v>
      </c>
      <c r="D128" s="75"/>
      <c r="E128" s="75" t="s">
        <v>106</v>
      </c>
      <c r="F128" s="75" t="s">
        <v>32</v>
      </c>
      <c r="G128" s="75" t="s">
        <v>32</v>
      </c>
      <c r="H128" s="75" t="s">
        <v>107</v>
      </c>
      <c r="I128" s="75"/>
      <c r="J128" s="103">
        <f>J129+J139+J144+J149</f>
        <v>2488.214</v>
      </c>
      <c r="K128" s="103">
        <f>K129+K139+K144+K149</f>
        <v>1264.088</v>
      </c>
      <c r="L128" s="103">
        <f>L129+L139+L144+L149</f>
        <v>1101.088</v>
      </c>
      <c r="M128"/>
      <c r="N128"/>
    </row>
    <row r="129" spans="1:14" ht="64.5" customHeight="1">
      <c r="A129" s="46" t="s">
        <v>181</v>
      </c>
      <c r="B129" s="75" t="s">
        <v>22</v>
      </c>
      <c r="C129" s="75" t="s">
        <v>101</v>
      </c>
      <c r="D129" s="75"/>
      <c r="E129" s="75" t="s">
        <v>117</v>
      </c>
      <c r="F129" s="75" t="s">
        <v>32</v>
      </c>
      <c r="G129" s="75" t="s">
        <v>106</v>
      </c>
      <c r="H129" s="75" t="s">
        <v>107</v>
      </c>
      <c r="I129" s="75"/>
      <c r="J129" s="103">
        <f>J130</f>
        <v>1173.214</v>
      </c>
      <c r="K129" s="103">
        <f>K130</f>
        <v>1249.088</v>
      </c>
      <c r="L129" s="103">
        <f>L130</f>
        <v>1095.088</v>
      </c>
      <c r="M129"/>
      <c r="N129"/>
    </row>
    <row r="130" spans="1:14" ht="27" customHeight="1">
      <c r="A130" s="49" t="s">
        <v>229</v>
      </c>
      <c r="B130" s="75" t="s">
        <v>22</v>
      </c>
      <c r="C130" s="75" t="s">
        <v>101</v>
      </c>
      <c r="D130" s="75"/>
      <c r="E130" s="75" t="s">
        <v>117</v>
      </c>
      <c r="F130" s="75" t="s">
        <v>221</v>
      </c>
      <c r="G130" s="75" t="s">
        <v>106</v>
      </c>
      <c r="H130" s="75" t="s">
        <v>107</v>
      </c>
      <c r="I130" s="75"/>
      <c r="J130" s="103">
        <f>J131+J136</f>
        <v>1173.214</v>
      </c>
      <c r="K130" s="103">
        <f>K131+K136</f>
        <v>1249.088</v>
      </c>
      <c r="L130" s="103">
        <f>L131+L136</f>
        <v>1095.088</v>
      </c>
      <c r="M130"/>
      <c r="N130"/>
    </row>
    <row r="131" spans="1:14" ht="39" customHeight="1">
      <c r="A131" s="46" t="s">
        <v>272</v>
      </c>
      <c r="B131" s="75" t="s">
        <v>22</v>
      </c>
      <c r="C131" s="76" t="s">
        <v>101</v>
      </c>
      <c r="D131" s="76"/>
      <c r="E131" s="76" t="s">
        <v>117</v>
      </c>
      <c r="F131" s="76" t="s">
        <v>221</v>
      </c>
      <c r="G131" s="76" t="s">
        <v>105</v>
      </c>
      <c r="H131" s="76" t="s">
        <v>107</v>
      </c>
      <c r="I131" s="76"/>
      <c r="J131" s="106">
        <f>J132+J134</f>
        <v>980.126</v>
      </c>
      <c r="K131" s="106">
        <f aca="true" t="shared" si="16" ref="J131:L132">K132</f>
        <v>900</v>
      </c>
      <c r="L131" s="106">
        <f t="shared" si="16"/>
        <v>900</v>
      </c>
      <c r="M131"/>
      <c r="N131"/>
    </row>
    <row r="132" spans="1:14" ht="33" customHeight="1">
      <c r="A132" s="46" t="s">
        <v>287</v>
      </c>
      <c r="B132" s="75" t="s">
        <v>22</v>
      </c>
      <c r="C132" s="76" t="s">
        <v>101</v>
      </c>
      <c r="D132" s="76"/>
      <c r="E132" s="76" t="s">
        <v>117</v>
      </c>
      <c r="F132" s="76" t="s">
        <v>221</v>
      </c>
      <c r="G132" s="76" t="s">
        <v>105</v>
      </c>
      <c r="H132" s="76" t="s">
        <v>116</v>
      </c>
      <c r="I132" s="76"/>
      <c r="J132" s="106">
        <f t="shared" si="16"/>
        <v>793.826</v>
      </c>
      <c r="K132" s="106">
        <f t="shared" si="16"/>
        <v>900</v>
      </c>
      <c r="L132" s="106">
        <f t="shared" si="16"/>
        <v>900</v>
      </c>
      <c r="M132"/>
      <c r="N132"/>
    </row>
    <row r="133" spans="1:14" s="13" customFormat="1" ht="34.5" customHeight="1">
      <c r="A133" s="87" t="s">
        <v>256</v>
      </c>
      <c r="B133" s="75" t="s">
        <v>22</v>
      </c>
      <c r="C133" s="75" t="s">
        <v>101</v>
      </c>
      <c r="D133" s="75" t="s">
        <v>75</v>
      </c>
      <c r="E133" s="75" t="s">
        <v>117</v>
      </c>
      <c r="F133" s="75" t="s">
        <v>221</v>
      </c>
      <c r="G133" s="75" t="s">
        <v>105</v>
      </c>
      <c r="H133" s="75" t="s">
        <v>116</v>
      </c>
      <c r="I133" s="75" t="s">
        <v>87</v>
      </c>
      <c r="J133" s="103">
        <f>'№6'!H70</f>
        <v>793.826</v>
      </c>
      <c r="K133" s="103">
        <f>'№6'!I70</f>
        <v>900</v>
      </c>
      <c r="L133" s="103">
        <f>'№6'!J70</f>
        <v>900</v>
      </c>
      <c r="M133" s="14"/>
      <c r="N133" s="14"/>
    </row>
    <row r="134" spans="1:14" s="13" customFormat="1" ht="34.5" customHeight="1">
      <c r="A134" s="118" t="s">
        <v>348</v>
      </c>
      <c r="B134" s="75" t="s">
        <v>22</v>
      </c>
      <c r="C134" s="75" t="s">
        <v>101</v>
      </c>
      <c r="D134" s="75"/>
      <c r="E134" s="75" t="s">
        <v>117</v>
      </c>
      <c r="F134" s="75" t="s">
        <v>221</v>
      </c>
      <c r="G134" s="75" t="s">
        <v>105</v>
      </c>
      <c r="H134" s="125" t="s">
        <v>200</v>
      </c>
      <c r="I134" s="75"/>
      <c r="J134" s="103">
        <f>J135</f>
        <v>186.3</v>
      </c>
      <c r="K134" s="103">
        <f>K135</f>
        <v>0</v>
      </c>
      <c r="L134" s="103">
        <f>L135</f>
        <v>0</v>
      </c>
      <c r="M134" s="14"/>
      <c r="N134" s="14"/>
    </row>
    <row r="135" spans="1:14" s="13" customFormat="1" ht="34.5" customHeight="1">
      <c r="A135" s="87" t="s">
        <v>256</v>
      </c>
      <c r="B135" s="75" t="s">
        <v>22</v>
      </c>
      <c r="C135" s="75" t="s">
        <v>101</v>
      </c>
      <c r="D135" s="75"/>
      <c r="E135" s="75" t="s">
        <v>117</v>
      </c>
      <c r="F135" s="75" t="s">
        <v>221</v>
      </c>
      <c r="G135" s="75" t="s">
        <v>105</v>
      </c>
      <c r="H135" s="125" t="s">
        <v>200</v>
      </c>
      <c r="I135" s="75" t="s">
        <v>87</v>
      </c>
      <c r="J135" s="103">
        <v>186.3</v>
      </c>
      <c r="K135" s="103">
        <v>0</v>
      </c>
      <c r="L135" s="103">
        <v>0</v>
      </c>
      <c r="M135" s="14"/>
      <c r="N135" s="14"/>
    </row>
    <row r="136" spans="1:14" s="13" customFormat="1" ht="42" customHeight="1">
      <c r="A136" s="40" t="s">
        <v>288</v>
      </c>
      <c r="B136" s="75" t="s">
        <v>22</v>
      </c>
      <c r="C136" s="75" t="s">
        <v>101</v>
      </c>
      <c r="D136" s="42" t="s">
        <v>31</v>
      </c>
      <c r="E136" s="86" t="s">
        <v>117</v>
      </c>
      <c r="F136" s="86" t="s">
        <v>221</v>
      </c>
      <c r="G136" s="86" t="s">
        <v>111</v>
      </c>
      <c r="H136" s="86" t="s">
        <v>107</v>
      </c>
      <c r="I136" s="75"/>
      <c r="J136" s="103">
        <f aca="true" t="shared" si="17" ref="J136:L137">J137</f>
        <v>193.088</v>
      </c>
      <c r="K136" s="106">
        <f t="shared" si="17"/>
        <v>349.088</v>
      </c>
      <c r="L136" s="106">
        <f t="shared" si="17"/>
        <v>195.088</v>
      </c>
      <c r="M136" s="14"/>
      <c r="N136" s="14"/>
    </row>
    <row r="137" spans="1:14" s="13" customFormat="1" ht="27.75" customHeight="1">
      <c r="A137" s="46" t="s">
        <v>289</v>
      </c>
      <c r="B137" s="75" t="s">
        <v>22</v>
      </c>
      <c r="C137" s="76" t="s">
        <v>101</v>
      </c>
      <c r="D137" s="42"/>
      <c r="E137" s="86" t="s">
        <v>117</v>
      </c>
      <c r="F137" s="86" t="s">
        <v>221</v>
      </c>
      <c r="G137" s="86" t="s">
        <v>111</v>
      </c>
      <c r="H137" s="86" t="s">
        <v>79</v>
      </c>
      <c r="I137" s="75"/>
      <c r="J137" s="103">
        <f t="shared" si="17"/>
        <v>193.088</v>
      </c>
      <c r="K137" s="106">
        <f t="shared" si="17"/>
        <v>349.088</v>
      </c>
      <c r="L137" s="106">
        <f t="shared" si="17"/>
        <v>195.088</v>
      </c>
      <c r="M137" s="14"/>
      <c r="N137" s="14"/>
    </row>
    <row r="138" spans="1:14" s="13" customFormat="1" ht="34.5" customHeight="1">
      <c r="A138" s="87" t="s">
        <v>256</v>
      </c>
      <c r="B138" s="75" t="s">
        <v>22</v>
      </c>
      <c r="C138" s="75" t="s">
        <v>101</v>
      </c>
      <c r="D138" s="42"/>
      <c r="E138" s="86" t="s">
        <v>117</v>
      </c>
      <c r="F138" s="86" t="s">
        <v>221</v>
      </c>
      <c r="G138" s="86" t="s">
        <v>111</v>
      </c>
      <c r="H138" s="86" t="s">
        <v>79</v>
      </c>
      <c r="I138" s="75" t="s">
        <v>87</v>
      </c>
      <c r="J138" s="103">
        <f>'№6'!H76</f>
        <v>193.088</v>
      </c>
      <c r="K138" s="103">
        <f>'№6'!I76</f>
        <v>349.088</v>
      </c>
      <c r="L138" s="103">
        <f>'№6'!J76</f>
        <v>195.088</v>
      </c>
      <c r="M138" s="14"/>
      <c r="N138" s="14"/>
    </row>
    <row r="139" spans="1:14" s="13" customFormat="1" ht="63" customHeight="1">
      <c r="A139" s="40" t="s">
        <v>127</v>
      </c>
      <c r="B139" s="75" t="s">
        <v>22</v>
      </c>
      <c r="C139" s="75" t="s">
        <v>101</v>
      </c>
      <c r="D139" s="42"/>
      <c r="E139" s="86" t="s">
        <v>4</v>
      </c>
      <c r="F139" s="86" t="s">
        <v>32</v>
      </c>
      <c r="G139" s="86" t="s">
        <v>106</v>
      </c>
      <c r="H139" s="86" t="s">
        <v>107</v>
      </c>
      <c r="I139" s="75"/>
      <c r="J139" s="103">
        <f aca="true" t="shared" si="18" ref="J139:L141">J140</f>
        <v>1185.3</v>
      </c>
      <c r="K139" s="103">
        <f t="shared" si="18"/>
        <v>0</v>
      </c>
      <c r="L139" s="103">
        <f t="shared" si="18"/>
        <v>0</v>
      </c>
      <c r="M139" s="14"/>
      <c r="N139" s="14"/>
    </row>
    <row r="140" spans="1:14" s="13" customFormat="1" ht="23.25" customHeight="1">
      <c r="A140" s="40" t="s">
        <v>229</v>
      </c>
      <c r="B140" s="75" t="s">
        <v>22</v>
      </c>
      <c r="C140" s="75" t="s">
        <v>101</v>
      </c>
      <c r="D140" s="42"/>
      <c r="E140" s="86" t="s">
        <v>4</v>
      </c>
      <c r="F140" s="86" t="s">
        <v>221</v>
      </c>
      <c r="G140" s="86" t="s">
        <v>106</v>
      </c>
      <c r="H140" s="86" t="s">
        <v>107</v>
      </c>
      <c r="I140" s="75"/>
      <c r="J140" s="103">
        <f t="shared" si="18"/>
        <v>1185.3</v>
      </c>
      <c r="K140" s="103">
        <f t="shared" si="18"/>
        <v>0</v>
      </c>
      <c r="L140" s="103">
        <f t="shared" si="18"/>
        <v>0</v>
      </c>
      <c r="M140" s="14"/>
      <c r="N140" s="14"/>
    </row>
    <row r="141" spans="1:14" s="13" customFormat="1" ht="38.25" customHeight="1">
      <c r="A141" s="40" t="s">
        <v>228</v>
      </c>
      <c r="B141" s="75" t="s">
        <v>22</v>
      </c>
      <c r="C141" s="75" t="s">
        <v>101</v>
      </c>
      <c r="D141" s="42"/>
      <c r="E141" s="86" t="s">
        <v>4</v>
      </c>
      <c r="F141" s="86" t="s">
        <v>221</v>
      </c>
      <c r="G141" s="86" t="s">
        <v>105</v>
      </c>
      <c r="H141" s="86" t="s">
        <v>107</v>
      </c>
      <c r="I141" s="75"/>
      <c r="J141" s="103">
        <f t="shared" si="18"/>
        <v>1185.3</v>
      </c>
      <c r="K141" s="103">
        <f t="shared" si="18"/>
        <v>0</v>
      </c>
      <c r="L141" s="103">
        <f t="shared" si="18"/>
        <v>0</v>
      </c>
      <c r="M141" s="14"/>
      <c r="N141" s="14"/>
    </row>
    <row r="142" spans="1:14" s="13" customFormat="1" ht="69.75" customHeight="1">
      <c r="A142" s="40" t="s">
        <v>315</v>
      </c>
      <c r="B142" s="75" t="s">
        <v>22</v>
      </c>
      <c r="C142" s="75" t="s">
        <v>101</v>
      </c>
      <c r="D142" s="42"/>
      <c r="E142" s="86" t="s">
        <v>4</v>
      </c>
      <c r="F142" s="86" t="s">
        <v>221</v>
      </c>
      <c r="G142" s="86" t="s">
        <v>105</v>
      </c>
      <c r="H142" s="86" t="s">
        <v>206</v>
      </c>
      <c r="I142" s="75"/>
      <c r="J142" s="103">
        <f>J143</f>
        <v>1185.3</v>
      </c>
      <c r="K142" s="103">
        <f>K143</f>
        <v>0</v>
      </c>
      <c r="L142" s="103">
        <f>L143</f>
        <v>0</v>
      </c>
      <c r="M142" s="14"/>
      <c r="N142" s="14"/>
    </row>
    <row r="143" spans="1:14" s="13" customFormat="1" ht="38.25" customHeight="1">
      <c r="A143" s="87" t="s">
        <v>256</v>
      </c>
      <c r="B143" s="75" t="s">
        <v>22</v>
      </c>
      <c r="C143" s="75" t="s">
        <v>101</v>
      </c>
      <c r="D143" s="42"/>
      <c r="E143" s="86" t="s">
        <v>4</v>
      </c>
      <c r="F143" s="86" t="s">
        <v>221</v>
      </c>
      <c r="G143" s="86" t="s">
        <v>105</v>
      </c>
      <c r="H143" s="86" t="s">
        <v>206</v>
      </c>
      <c r="I143" s="75" t="s">
        <v>87</v>
      </c>
      <c r="J143" s="103">
        <v>1185.3</v>
      </c>
      <c r="K143" s="103">
        <f>'№6'!I82</f>
        <v>0</v>
      </c>
      <c r="L143" s="103">
        <f>'№6'!J82</f>
        <v>0</v>
      </c>
      <c r="M143" s="14"/>
      <c r="N143" s="14"/>
    </row>
    <row r="144" spans="1:14" s="13" customFormat="1" ht="63" customHeight="1">
      <c r="A144" s="50" t="s">
        <v>316</v>
      </c>
      <c r="B144" s="75" t="s">
        <v>22</v>
      </c>
      <c r="C144" s="75" t="s">
        <v>101</v>
      </c>
      <c r="D144" s="42"/>
      <c r="E144" s="86" t="s">
        <v>5</v>
      </c>
      <c r="F144" s="86" t="s">
        <v>32</v>
      </c>
      <c r="G144" s="86" t="s">
        <v>106</v>
      </c>
      <c r="H144" s="86" t="s">
        <v>107</v>
      </c>
      <c r="I144" s="75"/>
      <c r="J144" s="103">
        <f aca="true" t="shared" si="19" ref="J144:L146">J145</f>
        <v>116.7</v>
      </c>
      <c r="K144" s="103">
        <f t="shared" si="19"/>
        <v>0</v>
      </c>
      <c r="L144" s="103">
        <f t="shared" si="19"/>
        <v>0</v>
      </c>
      <c r="M144" s="14"/>
      <c r="N144" s="14"/>
    </row>
    <row r="145" spans="1:14" s="13" customFormat="1" ht="27" customHeight="1">
      <c r="A145" s="40" t="s">
        <v>229</v>
      </c>
      <c r="B145" s="75" t="s">
        <v>22</v>
      </c>
      <c r="C145" s="75" t="s">
        <v>101</v>
      </c>
      <c r="D145" s="42"/>
      <c r="E145" s="86" t="s">
        <v>5</v>
      </c>
      <c r="F145" s="86" t="s">
        <v>221</v>
      </c>
      <c r="G145" s="86" t="s">
        <v>106</v>
      </c>
      <c r="H145" s="86" t="s">
        <v>107</v>
      </c>
      <c r="I145" s="75"/>
      <c r="J145" s="103">
        <f t="shared" si="19"/>
        <v>116.7</v>
      </c>
      <c r="K145" s="103">
        <f t="shared" si="19"/>
        <v>0</v>
      </c>
      <c r="L145" s="103">
        <f t="shared" si="19"/>
        <v>0</v>
      </c>
      <c r="M145" s="14"/>
      <c r="N145" s="14"/>
    </row>
    <row r="146" spans="1:14" s="13" customFormat="1" ht="36.75" customHeight="1">
      <c r="A146" s="40" t="s">
        <v>224</v>
      </c>
      <c r="B146" s="75" t="s">
        <v>22</v>
      </c>
      <c r="C146" s="75" t="s">
        <v>101</v>
      </c>
      <c r="D146" s="42"/>
      <c r="E146" s="86" t="s">
        <v>5</v>
      </c>
      <c r="F146" s="86" t="s">
        <v>221</v>
      </c>
      <c r="G146" s="86" t="s">
        <v>105</v>
      </c>
      <c r="H146" s="86" t="s">
        <v>107</v>
      </c>
      <c r="I146" s="75"/>
      <c r="J146" s="103">
        <f t="shared" si="19"/>
        <v>116.7</v>
      </c>
      <c r="K146" s="103">
        <v>0</v>
      </c>
      <c r="L146" s="103">
        <v>0</v>
      </c>
      <c r="M146" s="14"/>
      <c r="N146" s="14"/>
    </row>
    <row r="147" spans="1:14" s="13" customFormat="1" ht="87.75" customHeight="1">
      <c r="A147" s="40" t="s">
        <v>191</v>
      </c>
      <c r="B147" s="75" t="s">
        <v>22</v>
      </c>
      <c r="C147" s="75" t="s">
        <v>101</v>
      </c>
      <c r="D147" s="42"/>
      <c r="E147" s="86" t="s">
        <v>5</v>
      </c>
      <c r="F147" s="86" t="s">
        <v>221</v>
      </c>
      <c r="G147" s="86" t="s">
        <v>105</v>
      </c>
      <c r="H147" s="86" t="s">
        <v>190</v>
      </c>
      <c r="I147" s="75"/>
      <c r="J147" s="103">
        <f>J148</f>
        <v>116.7</v>
      </c>
      <c r="K147" s="103">
        <f>K148</f>
        <v>0</v>
      </c>
      <c r="L147" s="103">
        <f>L148</f>
        <v>0</v>
      </c>
      <c r="M147" s="14"/>
      <c r="N147" s="14"/>
    </row>
    <row r="148" spans="1:14" s="13" customFormat="1" ht="36" customHeight="1">
      <c r="A148" s="87" t="s">
        <v>256</v>
      </c>
      <c r="B148" s="75" t="s">
        <v>22</v>
      </c>
      <c r="C148" s="75" t="s">
        <v>101</v>
      </c>
      <c r="D148" s="42"/>
      <c r="E148" s="86" t="s">
        <v>5</v>
      </c>
      <c r="F148" s="86" t="s">
        <v>104</v>
      </c>
      <c r="G148" s="86" t="s">
        <v>105</v>
      </c>
      <c r="H148" s="86" t="s">
        <v>190</v>
      </c>
      <c r="I148" s="75" t="s">
        <v>87</v>
      </c>
      <c r="J148" s="103">
        <v>116.7</v>
      </c>
      <c r="K148" s="103">
        <f>'№6'!I88</f>
        <v>0</v>
      </c>
      <c r="L148" s="103">
        <f>'№6'!J88</f>
        <v>0</v>
      </c>
      <c r="M148" s="14"/>
      <c r="N148" s="14"/>
    </row>
    <row r="149" spans="1:14" s="13" customFormat="1" ht="28.5" customHeight="1">
      <c r="A149" s="40" t="s">
        <v>94</v>
      </c>
      <c r="B149" s="75" t="s">
        <v>22</v>
      </c>
      <c r="C149" s="75" t="s">
        <v>101</v>
      </c>
      <c r="D149" s="42"/>
      <c r="E149" s="86" t="s">
        <v>13</v>
      </c>
      <c r="F149" s="86" t="s">
        <v>32</v>
      </c>
      <c r="G149" s="86" t="s">
        <v>106</v>
      </c>
      <c r="H149" s="86" t="s">
        <v>107</v>
      </c>
      <c r="I149" s="75"/>
      <c r="J149" s="103">
        <f aca="true" t="shared" si="20" ref="J149:L150">J150</f>
        <v>13</v>
      </c>
      <c r="K149" s="106">
        <f t="shared" si="20"/>
        <v>15</v>
      </c>
      <c r="L149" s="106">
        <f t="shared" si="20"/>
        <v>6</v>
      </c>
      <c r="M149" s="14"/>
      <c r="N149" s="14"/>
    </row>
    <row r="150" spans="1:14" s="13" customFormat="1" ht="24" customHeight="1">
      <c r="A150" s="40" t="s">
        <v>93</v>
      </c>
      <c r="B150" s="75" t="s">
        <v>22</v>
      </c>
      <c r="C150" s="75" t="s">
        <v>101</v>
      </c>
      <c r="D150" s="42"/>
      <c r="E150" s="86" t="s">
        <v>13</v>
      </c>
      <c r="F150" s="86" t="s">
        <v>12</v>
      </c>
      <c r="G150" s="86" t="s">
        <v>106</v>
      </c>
      <c r="H150" s="86" t="s">
        <v>107</v>
      </c>
      <c r="I150" s="75"/>
      <c r="J150" s="103">
        <f t="shared" si="20"/>
        <v>13</v>
      </c>
      <c r="K150" s="103">
        <f t="shared" si="20"/>
        <v>15</v>
      </c>
      <c r="L150" s="103">
        <f t="shared" si="20"/>
        <v>6</v>
      </c>
      <c r="M150" s="14"/>
      <c r="N150" s="14"/>
    </row>
    <row r="151" spans="1:14" s="13" customFormat="1" ht="27" customHeight="1">
      <c r="A151" s="40" t="s">
        <v>93</v>
      </c>
      <c r="B151" s="75" t="s">
        <v>22</v>
      </c>
      <c r="C151" s="75" t="s">
        <v>101</v>
      </c>
      <c r="D151" s="42"/>
      <c r="E151" s="86" t="s">
        <v>13</v>
      </c>
      <c r="F151" s="86" t="s">
        <v>12</v>
      </c>
      <c r="G151" s="86" t="s">
        <v>105</v>
      </c>
      <c r="H151" s="86" t="s">
        <v>107</v>
      </c>
      <c r="I151" s="75"/>
      <c r="J151" s="103">
        <f>J153+J154</f>
        <v>13</v>
      </c>
      <c r="K151" s="103">
        <f>K153+K154</f>
        <v>15</v>
      </c>
      <c r="L151" s="103">
        <f>L153+L154</f>
        <v>6</v>
      </c>
      <c r="M151" s="14"/>
      <c r="N151" s="14"/>
    </row>
    <row r="152" spans="1:14" s="13" customFormat="1" ht="20.25" customHeight="1">
      <c r="A152" s="40" t="s">
        <v>290</v>
      </c>
      <c r="B152" s="75" t="s">
        <v>22</v>
      </c>
      <c r="C152" s="75" t="s">
        <v>101</v>
      </c>
      <c r="D152" s="42"/>
      <c r="E152" s="86" t="s">
        <v>13</v>
      </c>
      <c r="F152" s="86" t="s">
        <v>12</v>
      </c>
      <c r="G152" s="86" t="s">
        <v>105</v>
      </c>
      <c r="H152" s="86" t="s">
        <v>126</v>
      </c>
      <c r="I152" s="75"/>
      <c r="J152" s="103">
        <f>J153</f>
        <v>10</v>
      </c>
      <c r="K152" s="103">
        <f>K153</f>
        <v>10</v>
      </c>
      <c r="L152" s="103">
        <f>L153</f>
        <v>0</v>
      </c>
      <c r="M152" s="14"/>
      <c r="N152" s="14"/>
    </row>
    <row r="153" spans="1:14" s="13" customFormat="1" ht="33.75" customHeight="1">
      <c r="A153" s="87" t="s">
        <v>256</v>
      </c>
      <c r="B153" s="75" t="s">
        <v>22</v>
      </c>
      <c r="C153" s="75" t="s">
        <v>101</v>
      </c>
      <c r="D153" s="42"/>
      <c r="E153" s="86" t="s">
        <v>13</v>
      </c>
      <c r="F153" s="86" t="s">
        <v>12</v>
      </c>
      <c r="G153" s="86" t="s">
        <v>105</v>
      </c>
      <c r="H153" s="86" t="s">
        <v>126</v>
      </c>
      <c r="I153" s="75" t="s">
        <v>87</v>
      </c>
      <c r="J153" s="103">
        <v>10</v>
      </c>
      <c r="K153" s="103">
        <f>'№6'!I158</f>
        <v>10</v>
      </c>
      <c r="L153" s="103">
        <f>'№6'!J158</f>
        <v>0</v>
      </c>
      <c r="M153" s="14"/>
      <c r="N153" s="14"/>
    </row>
    <row r="154" spans="1:12" ht="26.25" customHeight="1">
      <c r="A154" s="40" t="s">
        <v>274</v>
      </c>
      <c r="B154" s="75" t="s">
        <v>22</v>
      </c>
      <c r="C154" s="75" t="s">
        <v>101</v>
      </c>
      <c r="D154" s="42"/>
      <c r="E154" s="86" t="s">
        <v>13</v>
      </c>
      <c r="F154" s="86" t="s">
        <v>12</v>
      </c>
      <c r="G154" s="86" t="s">
        <v>105</v>
      </c>
      <c r="H154" s="86" t="s">
        <v>189</v>
      </c>
      <c r="I154" s="75"/>
      <c r="J154" s="103">
        <f>J155</f>
        <v>3</v>
      </c>
      <c r="K154" s="106">
        <f>K155</f>
        <v>5</v>
      </c>
      <c r="L154" s="106">
        <f>L155</f>
        <v>6</v>
      </c>
    </row>
    <row r="155" spans="1:12" ht="20.25" customHeight="1">
      <c r="A155" s="40" t="s">
        <v>92</v>
      </c>
      <c r="B155" s="75" t="s">
        <v>22</v>
      </c>
      <c r="C155" s="75" t="s">
        <v>101</v>
      </c>
      <c r="D155" s="42"/>
      <c r="E155" s="86" t="s">
        <v>13</v>
      </c>
      <c r="F155" s="86" t="s">
        <v>12</v>
      </c>
      <c r="G155" s="86" t="s">
        <v>105</v>
      </c>
      <c r="H155" s="86" t="s">
        <v>189</v>
      </c>
      <c r="I155" s="75" t="s">
        <v>178</v>
      </c>
      <c r="J155" s="103">
        <f>'№6'!H155</f>
        <v>3</v>
      </c>
      <c r="K155" s="103">
        <f>'№6'!I155</f>
        <v>5</v>
      </c>
      <c r="L155" s="103">
        <f>'№6'!J155</f>
        <v>6</v>
      </c>
    </row>
    <row r="156" spans="1:12" ht="21.75" customHeight="1">
      <c r="A156" s="50" t="s">
        <v>329</v>
      </c>
      <c r="B156" s="75" t="s">
        <v>22</v>
      </c>
      <c r="C156" s="75" t="s">
        <v>50</v>
      </c>
      <c r="D156" s="75"/>
      <c r="E156" s="75"/>
      <c r="F156" s="75"/>
      <c r="G156" s="75"/>
      <c r="H156" s="75"/>
      <c r="I156" s="75"/>
      <c r="J156" s="103">
        <f aca="true" t="shared" si="21" ref="J156:L159">J157</f>
        <v>1675.7</v>
      </c>
      <c r="K156" s="103">
        <f t="shared" si="21"/>
        <v>1310</v>
      </c>
      <c r="L156" s="103">
        <f t="shared" si="21"/>
        <v>1310</v>
      </c>
    </row>
    <row r="157" spans="1:12" ht="25.5" customHeight="1">
      <c r="A157" s="40" t="s">
        <v>42</v>
      </c>
      <c r="B157" s="75" t="s">
        <v>22</v>
      </c>
      <c r="C157" s="75" t="s">
        <v>41</v>
      </c>
      <c r="D157" s="75"/>
      <c r="E157" s="75" t="s">
        <v>106</v>
      </c>
      <c r="F157" s="75" t="s">
        <v>32</v>
      </c>
      <c r="G157" s="75" t="s">
        <v>106</v>
      </c>
      <c r="H157" s="75" t="s">
        <v>107</v>
      </c>
      <c r="I157" s="75"/>
      <c r="J157" s="103">
        <f t="shared" si="21"/>
        <v>1675.7</v>
      </c>
      <c r="K157" s="103">
        <f t="shared" si="21"/>
        <v>1310</v>
      </c>
      <c r="L157" s="103">
        <f t="shared" si="21"/>
        <v>1310</v>
      </c>
    </row>
    <row r="158" spans="1:12" ht="69.75" customHeight="1">
      <c r="A158" s="40" t="s">
        <v>182</v>
      </c>
      <c r="B158" s="75" t="s">
        <v>22</v>
      </c>
      <c r="C158" s="75" t="s">
        <v>41</v>
      </c>
      <c r="D158" s="75" t="s">
        <v>23</v>
      </c>
      <c r="E158" s="75" t="s">
        <v>118</v>
      </c>
      <c r="F158" s="75" t="s">
        <v>32</v>
      </c>
      <c r="G158" s="75" t="s">
        <v>106</v>
      </c>
      <c r="H158" s="75" t="s">
        <v>107</v>
      </c>
      <c r="I158" s="75"/>
      <c r="J158" s="103">
        <f t="shared" si="21"/>
        <v>1675.7</v>
      </c>
      <c r="K158" s="103">
        <f t="shared" si="21"/>
        <v>1310</v>
      </c>
      <c r="L158" s="103">
        <f t="shared" si="21"/>
        <v>1310</v>
      </c>
    </row>
    <row r="159" spans="1:12" ht="21.75" customHeight="1">
      <c r="A159" s="40" t="s">
        <v>229</v>
      </c>
      <c r="B159" s="75" t="s">
        <v>22</v>
      </c>
      <c r="C159" s="75" t="s">
        <v>41</v>
      </c>
      <c r="D159" s="75" t="s">
        <v>24</v>
      </c>
      <c r="E159" s="75" t="s">
        <v>118</v>
      </c>
      <c r="F159" s="75" t="s">
        <v>221</v>
      </c>
      <c r="G159" s="75" t="s">
        <v>106</v>
      </c>
      <c r="H159" s="75" t="s">
        <v>107</v>
      </c>
      <c r="I159" s="75"/>
      <c r="J159" s="103">
        <f t="shared" si="21"/>
        <v>1675.7</v>
      </c>
      <c r="K159" s="103">
        <f t="shared" si="21"/>
        <v>1310</v>
      </c>
      <c r="L159" s="103">
        <f t="shared" si="21"/>
        <v>1310</v>
      </c>
    </row>
    <row r="160" spans="1:12" ht="33" customHeight="1">
      <c r="A160" s="40" t="s">
        <v>291</v>
      </c>
      <c r="B160" s="75" t="s">
        <v>22</v>
      </c>
      <c r="C160" s="75" t="s">
        <v>41</v>
      </c>
      <c r="D160" s="42" t="s">
        <v>58</v>
      </c>
      <c r="E160" s="86" t="s">
        <v>118</v>
      </c>
      <c r="F160" s="86" t="s">
        <v>221</v>
      </c>
      <c r="G160" s="86" t="s">
        <v>105</v>
      </c>
      <c r="H160" s="86" t="s">
        <v>107</v>
      </c>
      <c r="I160" s="75"/>
      <c r="J160" s="103">
        <f>J161+J163+J165</f>
        <v>1675.7</v>
      </c>
      <c r="K160" s="103">
        <v>1310</v>
      </c>
      <c r="L160" s="103">
        <f>L161+L163</f>
        <v>1310</v>
      </c>
    </row>
    <row r="161" spans="1:14" s="1" customFormat="1" ht="21.75" customHeight="1">
      <c r="A161" s="40" t="s">
        <v>305</v>
      </c>
      <c r="B161" s="75" t="s">
        <v>22</v>
      </c>
      <c r="C161" s="75" t="s">
        <v>41</v>
      </c>
      <c r="D161" s="42" t="s">
        <v>25</v>
      </c>
      <c r="E161" s="86" t="s">
        <v>118</v>
      </c>
      <c r="F161" s="86" t="s">
        <v>221</v>
      </c>
      <c r="G161" s="86" t="s">
        <v>105</v>
      </c>
      <c r="H161" s="86" t="s">
        <v>114</v>
      </c>
      <c r="I161" s="75"/>
      <c r="J161" s="103">
        <f>J162</f>
        <v>850</v>
      </c>
      <c r="K161" s="103">
        <f>K162</f>
        <v>935</v>
      </c>
      <c r="L161" s="103">
        <f>L162</f>
        <v>935</v>
      </c>
      <c r="M161" s="5"/>
      <c r="N161" s="5"/>
    </row>
    <row r="162" spans="1:14" ht="21" customHeight="1">
      <c r="A162" s="40" t="s">
        <v>292</v>
      </c>
      <c r="B162" s="75" t="s">
        <v>22</v>
      </c>
      <c r="C162" s="75" t="s">
        <v>41</v>
      </c>
      <c r="D162" s="42"/>
      <c r="E162" s="86" t="s">
        <v>118</v>
      </c>
      <c r="F162" s="86" t="s">
        <v>221</v>
      </c>
      <c r="G162" s="86" t="s">
        <v>105</v>
      </c>
      <c r="H162" s="86" t="s">
        <v>114</v>
      </c>
      <c r="I162" s="75" t="s">
        <v>176</v>
      </c>
      <c r="J162" s="103">
        <f>'№6'!H43</f>
        <v>850</v>
      </c>
      <c r="K162" s="103">
        <f>'№6'!I43</f>
        <v>935</v>
      </c>
      <c r="L162" s="103">
        <f>'№6'!J43</f>
        <v>935</v>
      </c>
      <c r="M162"/>
      <c r="N162"/>
    </row>
    <row r="163" spans="1:14" ht="111" customHeight="1">
      <c r="A163" s="40" t="s">
        <v>330</v>
      </c>
      <c r="B163" s="75" t="s">
        <v>22</v>
      </c>
      <c r="C163" s="75" t="s">
        <v>41</v>
      </c>
      <c r="D163" s="42"/>
      <c r="E163" s="86" t="s">
        <v>118</v>
      </c>
      <c r="F163" s="86" t="s">
        <v>221</v>
      </c>
      <c r="G163" s="86" t="s">
        <v>105</v>
      </c>
      <c r="H163" s="86" t="s">
        <v>160</v>
      </c>
      <c r="I163" s="75"/>
      <c r="J163" s="103">
        <f>J164</f>
        <v>699.4</v>
      </c>
      <c r="K163" s="103">
        <f>K164</f>
        <v>375</v>
      </c>
      <c r="L163" s="103">
        <f>L164</f>
        <v>375</v>
      </c>
      <c r="M163"/>
      <c r="N163"/>
    </row>
    <row r="164" spans="1:14" ht="26.25" customHeight="1">
      <c r="A164" s="40" t="s">
        <v>292</v>
      </c>
      <c r="B164" s="75" t="s">
        <v>22</v>
      </c>
      <c r="C164" s="75" t="s">
        <v>41</v>
      </c>
      <c r="D164" s="43"/>
      <c r="E164" s="75" t="s">
        <v>118</v>
      </c>
      <c r="F164" s="43">
        <v>4</v>
      </c>
      <c r="G164" s="75" t="s">
        <v>105</v>
      </c>
      <c r="H164" s="86" t="s">
        <v>160</v>
      </c>
      <c r="I164" s="75" t="s">
        <v>176</v>
      </c>
      <c r="J164" s="103">
        <v>699.4</v>
      </c>
      <c r="K164" s="103">
        <f>'№6'!I46</f>
        <v>375</v>
      </c>
      <c r="L164" s="103">
        <f>'№6'!J46</f>
        <v>375</v>
      </c>
      <c r="M164"/>
      <c r="N164"/>
    </row>
    <row r="165" spans="1:14" ht="32.25" customHeight="1">
      <c r="A165" s="40" t="s">
        <v>293</v>
      </c>
      <c r="B165" s="75" t="s">
        <v>22</v>
      </c>
      <c r="C165" s="75" t="s">
        <v>41</v>
      </c>
      <c r="D165" s="43"/>
      <c r="E165" s="75" t="s">
        <v>118</v>
      </c>
      <c r="F165" s="43">
        <v>4</v>
      </c>
      <c r="G165" s="75" t="s">
        <v>105</v>
      </c>
      <c r="H165" s="86" t="s">
        <v>200</v>
      </c>
      <c r="I165" s="75"/>
      <c r="J165" s="103">
        <f>J166</f>
        <v>126.3</v>
      </c>
      <c r="K165" s="106">
        <f>K166</f>
        <v>0</v>
      </c>
      <c r="L165" s="106">
        <f>L166</f>
        <v>0</v>
      </c>
      <c r="M165"/>
      <c r="N165"/>
    </row>
    <row r="166" spans="1:14" ht="27.75" customHeight="1">
      <c r="A166" s="40" t="s">
        <v>257</v>
      </c>
      <c r="B166" s="75" t="s">
        <v>22</v>
      </c>
      <c r="C166" s="75" t="s">
        <v>41</v>
      </c>
      <c r="D166" s="43"/>
      <c r="E166" s="75" t="s">
        <v>118</v>
      </c>
      <c r="F166" s="43">
        <v>4</v>
      </c>
      <c r="G166" s="75" t="s">
        <v>105</v>
      </c>
      <c r="H166" s="86" t="s">
        <v>200</v>
      </c>
      <c r="I166" s="75" t="s">
        <v>176</v>
      </c>
      <c r="J166" s="103">
        <v>126.3</v>
      </c>
      <c r="K166" s="103">
        <f>'№6'!I49</f>
        <v>0</v>
      </c>
      <c r="L166" s="103">
        <f>'№6'!J49</f>
        <v>0</v>
      </c>
      <c r="M166"/>
      <c r="N166"/>
    </row>
    <row r="167" spans="1:14" s="1" customFormat="1" ht="26.25" customHeight="1">
      <c r="A167" s="50" t="s">
        <v>49</v>
      </c>
      <c r="B167" s="75" t="s">
        <v>22</v>
      </c>
      <c r="C167" s="43">
        <v>1000</v>
      </c>
      <c r="D167" s="43"/>
      <c r="E167" s="43"/>
      <c r="F167" s="43"/>
      <c r="G167" s="43"/>
      <c r="H167" s="43"/>
      <c r="I167" s="75"/>
      <c r="J167" s="103">
        <f aca="true" t="shared" si="22" ref="J167:L169">J168</f>
        <v>491.4</v>
      </c>
      <c r="K167" s="103">
        <f t="shared" si="22"/>
        <v>484.844</v>
      </c>
      <c r="L167" s="103">
        <f t="shared" si="22"/>
        <v>491.147</v>
      </c>
      <c r="M167" s="5"/>
      <c r="N167" s="5"/>
    </row>
    <row r="168" spans="1:14" s="1" customFormat="1" ht="27.75" customHeight="1">
      <c r="A168" s="46" t="s">
        <v>47</v>
      </c>
      <c r="B168" s="75" t="s">
        <v>22</v>
      </c>
      <c r="C168" s="43">
        <v>1001</v>
      </c>
      <c r="D168" s="43"/>
      <c r="E168" s="75" t="s">
        <v>106</v>
      </c>
      <c r="F168" s="43">
        <v>0</v>
      </c>
      <c r="G168" s="75" t="s">
        <v>106</v>
      </c>
      <c r="H168" s="75" t="s">
        <v>107</v>
      </c>
      <c r="I168" s="75"/>
      <c r="J168" s="103">
        <f t="shared" si="22"/>
        <v>491.4</v>
      </c>
      <c r="K168" s="103">
        <f t="shared" si="22"/>
        <v>484.844</v>
      </c>
      <c r="L168" s="103">
        <f t="shared" si="22"/>
        <v>491.147</v>
      </c>
      <c r="M168" s="5"/>
      <c r="N168" s="5"/>
    </row>
    <row r="169" spans="1:14" s="1" customFormat="1" ht="34.5" customHeight="1">
      <c r="A169" s="40" t="s">
        <v>94</v>
      </c>
      <c r="B169" s="75" t="s">
        <v>22</v>
      </c>
      <c r="C169" s="43">
        <v>1001</v>
      </c>
      <c r="D169" s="43"/>
      <c r="E169" s="75" t="s">
        <v>13</v>
      </c>
      <c r="F169" s="43">
        <v>0</v>
      </c>
      <c r="G169" s="75" t="s">
        <v>106</v>
      </c>
      <c r="H169" s="75" t="s">
        <v>107</v>
      </c>
      <c r="I169" s="75"/>
      <c r="J169" s="103">
        <f t="shared" si="22"/>
        <v>491.4</v>
      </c>
      <c r="K169" s="103">
        <f t="shared" si="22"/>
        <v>484.844</v>
      </c>
      <c r="L169" s="103">
        <f t="shared" si="22"/>
        <v>491.147</v>
      </c>
      <c r="M169" s="5"/>
      <c r="N169" s="5"/>
    </row>
    <row r="170" spans="1:14" s="1" customFormat="1" ht="27.75" customHeight="1">
      <c r="A170" s="40" t="s">
        <v>93</v>
      </c>
      <c r="B170" s="75" t="s">
        <v>22</v>
      </c>
      <c r="C170" s="43">
        <v>1001</v>
      </c>
      <c r="D170" s="43"/>
      <c r="E170" s="43">
        <v>68</v>
      </c>
      <c r="F170" s="43">
        <v>9</v>
      </c>
      <c r="G170" s="75" t="s">
        <v>106</v>
      </c>
      <c r="H170" s="75" t="s">
        <v>107</v>
      </c>
      <c r="I170" s="75"/>
      <c r="J170" s="103">
        <f>J171</f>
        <v>491.4</v>
      </c>
      <c r="K170" s="103">
        <f>K171</f>
        <v>484.844</v>
      </c>
      <c r="L170" s="103">
        <f>L171</f>
        <v>491.147</v>
      </c>
      <c r="M170" s="5"/>
      <c r="N170" s="5"/>
    </row>
    <row r="171" spans="1:14" s="1" customFormat="1" ht="27" customHeight="1">
      <c r="A171" s="40" t="s">
        <v>93</v>
      </c>
      <c r="B171" s="75" t="s">
        <v>22</v>
      </c>
      <c r="C171" s="43">
        <v>1001</v>
      </c>
      <c r="D171" s="43"/>
      <c r="E171" s="43">
        <v>69</v>
      </c>
      <c r="F171" s="43">
        <v>9</v>
      </c>
      <c r="G171" s="75" t="s">
        <v>105</v>
      </c>
      <c r="H171" s="75" t="s">
        <v>107</v>
      </c>
      <c r="I171" s="75"/>
      <c r="J171" s="103">
        <f>J172+J175+J180</f>
        <v>491.4</v>
      </c>
      <c r="K171" s="103">
        <f>K172</f>
        <v>484.844</v>
      </c>
      <c r="L171" s="103">
        <f>L172</f>
        <v>491.147</v>
      </c>
      <c r="M171" s="5"/>
      <c r="N171" s="5"/>
    </row>
    <row r="172" spans="1:14" s="1" customFormat="1" ht="27.75" customHeight="1">
      <c r="A172" s="46" t="s">
        <v>47</v>
      </c>
      <c r="B172" s="75" t="s">
        <v>22</v>
      </c>
      <c r="C172" s="43">
        <v>1001</v>
      </c>
      <c r="D172" s="43"/>
      <c r="E172" s="43">
        <v>68</v>
      </c>
      <c r="F172" s="43">
        <v>9</v>
      </c>
      <c r="G172" s="75" t="s">
        <v>105</v>
      </c>
      <c r="H172" s="75" t="s">
        <v>14</v>
      </c>
      <c r="I172" s="75"/>
      <c r="J172" s="103">
        <f>J173</f>
        <v>491.4</v>
      </c>
      <c r="K172" s="103">
        <f>K173</f>
        <v>484.844</v>
      </c>
      <c r="L172" s="103">
        <f>L173</f>
        <v>491.147</v>
      </c>
      <c r="M172" s="5"/>
      <c r="N172" s="5"/>
    </row>
    <row r="173" spans="1:14" s="1" customFormat="1" ht="33" customHeight="1">
      <c r="A173" s="46" t="s">
        <v>264</v>
      </c>
      <c r="B173" s="75" t="s">
        <v>22</v>
      </c>
      <c r="C173" s="43">
        <v>1001</v>
      </c>
      <c r="D173" s="43"/>
      <c r="E173" s="43">
        <v>68</v>
      </c>
      <c r="F173" s="43">
        <v>9</v>
      </c>
      <c r="G173" s="75" t="s">
        <v>105</v>
      </c>
      <c r="H173" s="75" t="s">
        <v>14</v>
      </c>
      <c r="I173" s="75" t="s">
        <v>360</v>
      </c>
      <c r="J173" s="103">
        <v>491.4</v>
      </c>
      <c r="K173" s="106">
        <f>'№6'!I161</f>
        <v>484.844</v>
      </c>
      <c r="L173" s="106">
        <f>'№6'!J161</f>
        <v>491.147</v>
      </c>
      <c r="M173" s="5"/>
      <c r="N173" s="5"/>
    </row>
    <row r="174" spans="1:14" s="1" customFormat="1" ht="27.75" customHeight="1">
      <c r="A174" s="153" t="s">
        <v>198</v>
      </c>
      <c r="B174" s="154"/>
      <c r="C174" s="154"/>
      <c r="D174" s="154"/>
      <c r="E174" s="154"/>
      <c r="F174" s="154"/>
      <c r="G174" s="154"/>
      <c r="H174" s="154"/>
      <c r="I174" s="155"/>
      <c r="J174" s="103">
        <f>J18+J67+J75+J89+J113+J156+J167</f>
        <v>21085.1067</v>
      </c>
      <c r="K174" s="103">
        <f>K18+K67+K75+K89+K113+K156+K167</f>
        <v>10547.679</v>
      </c>
      <c r="L174" s="103">
        <f>L18+L67+L75+L89+L113+L156+L167</f>
        <v>11353.935710000002</v>
      </c>
      <c r="M174" s="5"/>
      <c r="N174" s="5"/>
    </row>
    <row r="175" spans="1:14" s="1" customFormat="1" ht="27.75" customHeight="1">
      <c r="A175" s="153" t="s">
        <v>196</v>
      </c>
      <c r="B175" s="154"/>
      <c r="C175" s="154"/>
      <c r="D175" s="154"/>
      <c r="E175" s="154"/>
      <c r="F175" s="154"/>
      <c r="G175" s="154"/>
      <c r="H175" s="154"/>
      <c r="I175" s="155"/>
      <c r="J175" s="103">
        <v>0</v>
      </c>
      <c r="K175" s="106">
        <v>246.10559</v>
      </c>
      <c r="L175" s="106">
        <v>473.36429</v>
      </c>
      <c r="M175" s="5"/>
      <c r="N175" s="5"/>
    </row>
    <row r="176" spans="1:14" s="1" customFormat="1" ht="27.75" customHeight="1">
      <c r="A176" s="153" t="s">
        <v>199</v>
      </c>
      <c r="B176" s="154"/>
      <c r="C176" s="154"/>
      <c r="D176" s="154"/>
      <c r="E176" s="154"/>
      <c r="F176" s="154"/>
      <c r="G176" s="154"/>
      <c r="H176" s="154"/>
      <c r="I176" s="155"/>
      <c r="J176" s="103">
        <f>J174+J175</f>
        <v>21085.1067</v>
      </c>
      <c r="K176" s="103">
        <f>K174+K175</f>
        <v>10793.78459</v>
      </c>
      <c r="L176" s="103">
        <f>L174+L175</f>
        <v>11827.300000000001</v>
      </c>
      <c r="M176" s="5"/>
      <c r="N176" s="5"/>
    </row>
    <row r="177" spans="1:14" s="1" customFormat="1" ht="27.75" customHeight="1">
      <c r="A177" s="99"/>
      <c r="B177" s="64"/>
      <c r="C177" s="97"/>
      <c r="D177" s="97"/>
      <c r="E177" s="97"/>
      <c r="F177" s="97"/>
      <c r="G177" s="97"/>
      <c r="H177" s="97"/>
      <c r="I177" s="96"/>
      <c r="J177" s="96"/>
      <c r="K177" s="79"/>
      <c r="L177" s="98"/>
      <c r="M177" s="5"/>
      <c r="N177" s="5"/>
    </row>
    <row r="178" spans="1:14" s="1" customFormat="1" ht="27.75" customHeight="1">
      <c r="A178" s="99"/>
      <c r="B178" s="64"/>
      <c r="C178" s="97"/>
      <c r="D178" s="97"/>
      <c r="E178" s="97"/>
      <c r="F178" s="97"/>
      <c r="G178" s="97"/>
      <c r="H178" s="97"/>
      <c r="I178" s="96"/>
      <c r="J178" s="96"/>
      <c r="K178" s="79"/>
      <c r="L178" s="98"/>
      <c r="M178" s="5"/>
      <c r="N178" s="5"/>
    </row>
    <row r="179" spans="1:14" s="1" customFormat="1" ht="27.75" customHeight="1">
      <c r="A179" s="99"/>
      <c r="B179" s="64"/>
      <c r="C179" s="97"/>
      <c r="D179" s="97"/>
      <c r="E179" s="97"/>
      <c r="F179" s="97"/>
      <c r="G179" s="97"/>
      <c r="H179" s="97"/>
      <c r="I179" s="96"/>
      <c r="J179" s="96"/>
      <c r="K179" s="79"/>
      <c r="L179" s="98"/>
      <c r="M179" s="5"/>
      <c r="N179" s="5"/>
    </row>
    <row r="180" spans="1:14" s="1" customFormat="1" ht="45" customHeight="1">
      <c r="A180" s="99"/>
      <c r="B180" s="64"/>
      <c r="C180" s="97"/>
      <c r="D180" s="97"/>
      <c r="E180" s="97"/>
      <c r="F180" s="97"/>
      <c r="G180" s="97"/>
      <c r="H180" s="97"/>
      <c r="I180" s="96"/>
      <c r="J180" s="96"/>
      <c r="K180" s="79"/>
      <c r="L180" s="98"/>
      <c r="M180" s="5"/>
      <c r="N180" s="5"/>
    </row>
    <row r="181" spans="1:14" s="1" customFormat="1" ht="39" customHeight="1">
      <c r="A181" s="99"/>
      <c r="B181" s="64"/>
      <c r="C181" s="97"/>
      <c r="D181" s="97"/>
      <c r="E181" s="97"/>
      <c r="F181" s="97"/>
      <c r="G181" s="97"/>
      <c r="H181" s="97"/>
      <c r="I181" s="96"/>
      <c r="J181" s="96"/>
      <c r="K181" s="79"/>
      <c r="L181" s="98"/>
      <c r="M181" s="5"/>
      <c r="N181" s="5"/>
    </row>
    <row r="182" spans="1:14" s="1" customFormat="1" ht="39" customHeight="1">
      <c r="A182" s="99"/>
      <c r="B182" s="64"/>
      <c r="C182" s="97"/>
      <c r="D182" s="97"/>
      <c r="E182" s="97"/>
      <c r="F182" s="97"/>
      <c r="G182" s="97"/>
      <c r="H182" s="97"/>
      <c r="I182" s="96"/>
      <c r="J182" s="96"/>
      <c r="K182" s="79"/>
      <c r="L182" s="98"/>
      <c r="M182" s="5"/>
      <c r="N182" s="5"/>
    </row>
    <row r="183" spans="1:14" s="1" customFormat="1" ht="17.25" customHeight="1" hidden="1">
      <c r="A183" s="99"/>
      <c r="B183" s="64"/>
      <c r="C183" s="97"/>
      <c r="D183" s="97"/>
      <c r="E183" s="97"/>
      <c r="F183" s="97"/>
      <c r="G183" s="97"/>
      <c r="H183" s="97"/>
      <c r="I183" s="96"/>
      <c r="J183" s="96"/>
      <c r="K183" s="79"/>
      <c r="L183" s="98"/>
      <c r="M183" s="5"/>
      <c r="N183" s="5"/>
    </row>
    <row r="184" spans="1:14" s="1" customFormat="1" ht="72" customHeight="1" hidden="1">
      <c r="A184" s="99"/>
      <c r="B184" s="64"/>
      <c r="C184" s="97"/>
      <c r="D184" s="97"/>
      <c r="E184" s="97"/>
      <c r="F184" s="97"/>
      <c r="G184" s="97"/>
      <c r="H184" s="97"/>
      <c r="I184" s="96"/>
      <c r="J184" s="96"/>
      <c r="K184" s="79"/>
      <c r="L184" s="98"/>
      <c r="M184" s="5"/>
      <c r="N184" s="5"/>
    </row>
    <row r="185" spans="1:14" s="1" customFormat="1" ht="36.75" customHeight="1" hidden="1">
      <c r="A185" s="99"/>
      <c r="B185" s="64"/>
      <c r="C185" s="97"/>
      <c r="D185" s="97"/>
      <c r="E185" s="97"/>
      <c r="F185" s="97"/>
      <c r="G185" s="97"/>
      <c r="H185" s="97"/>
      <c r="I185" s="96"/>
      <c r="J185" s="96"/>
      <c r="K185" s="79"/>
      <c r="L185" s="98"/>
      <c r="M185" s="5"/>
      <c r="N185" s="5"/>
    </row>
    <row r="186" spans="1:14" s="1" customFormat="1" ht="46.5" customHeight="1" hidden="1">
      <c r="A186" s="99"/>
      <c r="B186" s="64"/>
      <c r="C186" s="97"/>
      <c r="D186" s="97"/>
      <c r="E186" s="97"/>
      <c r="F186" s="97"/>
      <c r="G186" s="97"/>
      <c r="H186" s="97"/>
      <c r="I186" s="96"/>
      <c r="J186" s="96"/>
      <c r="K186" s="79"/>
      <c r="L186" s="98"/>
      <c r="M186" s="5"/>
      <c r="N186" s="5"/>
    </row>
    <row r="187" spans="1:14" s="1" customFormat="1" ht="70.5" customHeight="1" hidden="1">
      <c r="A187" s="99"/>
      <c r="B187" s="64"/>
      <c r="C187" s="97"/>
      <c r="D187" s="97"/>
      <c r="E187" s="97"/>
      <c r="F187" s="97"/>
      <c r="G187" s="97"/>
      <c r="H187" s="97"/>
      <c r="I187" s="96"/>
      <c r="J187" s="96"/>
      <c r="K187" s="79"/>
      <c r="L187" s="98"/>
      <c r="M187" s="5"/>
      <c r="N187" s="5"/>
    </row>
    <row r="188" spans="1:14" s="1" customFormat="1" ht="27" customHeight="1" hidden="1">
      <c r="A188" s="99"/>
      <c r="B188" s="64"/>
      <c r="C188" s="97"/>
      <c r="D188" s="97"/>
      <c r="E188" s="97"/>
      <c r="F188" s="97"/>
      <c r="G188" s="97"/>
      <c r="H188" s="97"/>
      <c r="I188" s="96"/>
      <c r="J188" s="96"/>
      <c r="K188" s="79"/>
      <c r="L188" s="98"/>
      <c r="M188" s="5"/>
      <c r="N188" s="5"/>
    </row>
    <row r="189" spans="1:14" s="1" customFormat="1" ht="27" customHeight="1" hidden="1">
      <c r="A189" s="99"/>
      <c r="B189" s="64"/>
      <c r="C189" s="97"/>
      <c r="D189" s="97"/>
      <c r="E189" s="97"/>
      <c r="F189" s="97"/>
      <c r="G189" s="97"/>
      <c r="H189" s="97"/>
      <c r="I189" s="96"/>
      <c r="J189" s="96"/>
      <c r="K189" s="79"/>
      <c r="L189" s="98"/>
      <c r="M189" s="5"/>
      <c r="N189" s="5"/>
    </row>
    <row r="190" spans="1:14" s="1" customFormat="1" ht="45" customHeight="1" hidden="1">
      <c r="A190" s="99"/>
      <c r="B190" s="64"/>
      <c r="C190" s="97"/>
      <c r="D190" s="97"/>
      <c r="E190" s="97"/>
      <c r="F190" s="97"/>
      <c r="G190" s="97"/>
      <c r="H190" s="97"/>
      <c r="I190" s="96"/>
      <c r="J190" s="96"/>
      <c r="K190" s="79"/>
      <c r="L190" s="98"/>
      <c r="M190" s="5"/>
      <c r="N190" s="5"/>
    </row>
    <row r="191" spans="1:14" s="1" customFormat="1" ht="43.5" customHeight="1" hidden="1">
      <c r="A191" s="99"/>
      <c r="B191" s="64"/>
      <c r="C191" s="97"/>
      <c r="D191" s="97"/>
      <c r="E191" s="97"/>
      <c r="F191" s="97"/>
      <c r="G191" s="97"/>
      <c r="H191" s="97"/>
      <c r="I191" s="96"/>
      <c r="J191" s="96"/>
      <c r="K191" s="79"/>
      <c r="L191" s="98"/>
      <c r="M191" s="5"/>
      <c r="N191" s="5"/>
    </row>
    <row r="192" spans="1:14" s="1" customFormat="1" ht="27" customHeight="1" hidden="1">
      <c r="A192" s="99"/>
      <c r="B192" s="64"/>
      <c r="C192" s="97"/>
      <c r="D192" s="97"/>
      <c r="E192" s="97"/>
      <c r="F192" s="97"/>
      <c r="G192" s="97"/>
      <c r="H192" s="97"/>
      <c r="I192" s="96"/>
      <c r="J192" s="96"/>
      <c r="K192" s="79"/>
      <c r="L192" s="98"/>
      <c r="M192" s="5"/>
      <c r="N192" s="5"/>
    </row>
    <row r="193" spans="1:14" s="1" customFormat="1" ht="27" customHeight="1" hidden="1">
      <c r="A193" s="99"/>
      <c r="B193" s="64"/>
      <c r="C193" s="97"/>
      <c r="D193" s="97"/>
      <c r="E193" s="97"/>
      <c r="F193" s="97"/>
      <c r="G193" s="97"/>
      <c r="H193" s="97"/>
      <c r="I193" s="96"/>
      <c r="J193" s="96"/>
      <c r="K193" s="79"/>
      <c r="L193" s="98"/>
      <c r="M193" s="5"/>
      <c r="N193" s="5"/>
    </row>
    <row r="194" spans="1:14" s="1" customFormat="1" ht="68.25" customHeight="1" hidden="1">
      <c r="A194" s="99"/>
      <c r="B194" s="64"/>
      <c r="C194" s="97"/>
      <c r="D194" s="97"/>
      <c r="E194" s="97"/>
      <c r="F194" s="97"/>
      <c r="G194" s="97"/>
      <c r="H194" s="97"/>
      <c r="I194" s="96"/>
      <c r="J194" s="96"/>
      <c r="K194" s="79"/>
      <c r="L194" s="98"/>
      <c r="M194" s="5"/>
      <c r="N194" s="5"/>
    </row>
    <row r="195" spans="1:14" s="1" customFormat="1" ht="27" customHeight="1" hidden="1">
      <c r="A195" s="99"/>
      <c r="B195" s="64"/>
      <c r="C195" s="97"/>
      <c r="D195" s="97"/>
      <c r="E195" s="97"/>
      <c r="F195" s="97"/>
      <c r="G195" s="97"/>
      <c r="H195" s="97"/>
      <c r="I195" s="96"/>
      <c r="J195" s="96"/>
      <c r="K195" s="79"/>
      <c r="L195" s="98"/>
      <c r="M195" s="5"/>
      <c r="N195" s="5"/>
    </row>
    <row r="196" spans="1:14" s="1" customFormat="1" ht="27" customHeight="1">
      <c r="A196" s="99"/>
      <c r="B196" s="64"/>
      <c r="C196" s="97"/>
      <c r="D196" s="97"/>
      <c r="E196" s="97"/>
      <c r="F196" s="97"/>
      <c r="G196" s="97"/>
      <c r="H196" s="97"/>
      <c r="I196" s="96"/>
      <c r="J196" s="96"/>
      <c r="K196" s="79"/>
      <c r="L196" s="98"/>
      <c r="M196" s="5"/>
      <c r="N196" s="5"/>
    </row>
    <row r="197" spans="1:14" s="1" customFormat="1" ht="27" customHeight="1">
      <c r="A197" s="99"/>
      <c r="B197" s="64"/>
      <c r="C197" s="97"/>
      <c r="D197" s="97"/>
      <c r="E197" s="97"/>
      <c r="F197" s="97"/>
      <c r="G197" s="97"/>
      <c r="H197" s="97"/>
      <c r="I197" s="96"/>
      <c r="J197" s="96"/>
      <c r="K197" s="79"/>
      <c r="L197" s="98"/>
      <c r="M197" s="5"/>
      <c r="N197" s="5"/>
    </row>
    <row r="198" spans="1:14" s="1" customFormat="1" ht="27" customHeight="1">
      <c r="A198" s="99"/>
      <c r="B198" s="64"/>
      <c r="C198" s="97"/>
      <c r="D198" s="97"/>
      <c r="E198" s="97"/>
      <c r="F198" s="97"/>
      <c r="G198" s="97"/>
      <c r="H198" s="97"/>
      <c r="I198" s="96"/>
      <c r="J198" s="96"/>
      <c r="K198" s="79"/>
      <c r="L198" s="98"/>
      <c r="M198" s="5"/>
      <c r="N198" s="5"/>
    </row>
    <row r="199" spans="1:14" s="1" customFormat="1" ht="27" customHeight="1">
      <c r="A199" s="99"/>
      <c r="B199" s="64"/>
      <c r="C199" s="97"/>
      <c r="D199" s="97"/>
      <c r="E199" s="97"/>
      <c r="F199" s="97"/>
      <c r="G199" s="97"/>
      <c r="H199" s="97"/>
      <c r="I199" s="96"/>
      <c r="J199" s="96"/>
      <c r="K199" s="79"/>
      <c r="L199" s="98"/>
      <c r="M199" s="5"/>
      <c r="N199" s="5"/>
    </row>
    <row r="200" spans="1:14" s="1" customFormat="1" ht="27" customHeight="1">
      <c r="A200" s="99"/>
      <c r="B200" s="64"/>
      <c r="C200" s="97"/>
      <c r="D200" s="97"/>
      <c r="E200" s="97"/>
      <c r="F200" s="97"/>
      <c r="G200" s="97"/>
      <c r="H200" s="97"/>
      <c r="I200" s="96"/>
      <c r="J200" s="96"/>
      <c r="K200" s="79"/>
      <c r="L200" s="98"/>
      <c r="M200" s="5"/>
      <c r="N200" s="5"/>
    </row>
    <row r="201" spans="1:14" s="1" customFormat="1" ht="26.25" customHeight="1">
      <c r="A201" s="99"/>
      <c r="B201" s="64"/>
      <c r="C201" s="97"/>
      <c r="D201" s="97"/>
      <c r="E201" s="97"/>
      <c r="F201" s="97"/>
      <c r="G201" s="97"/>
      <c r="H201" s="97"/>
      <c r="I201" s="96"/>
      <c r="J201" s="96"/>
      <c r="K201" s="79"/>
      <c r="L201" s="98"/>
      <c r="M201" s="5"/>
      <c r="N201" s="5"/>
    </row>
    <row r="202" spans="1:14" s="1" customFormat="1" ht="14.25" customHeight="1">
      <c r="A202" s="99"/>
      <c r="B202" s="64"/>
      <c r="C202" s="97"/>
      <c r="D202" s="97"/>
      <c r="E202" s="97"/>
      <c r="F202" s="97"/>
      <c r="G202" s="97"/>
      <c r="H202" s="97"/>
      <c r="I202" s="96"/>
      <c r="J202" s="96"/>
      <c r="K202" s="79"/>
      <c r="L202" s="98"/>
      <c r="M202" s="5"/>
      <c r="N202" s="5"/>
    </row>
    <row r="203" spans="1:14" s="1" customFormat="1" ht="17.25" customHeight="1">
      <c r="A203" s="99"/>
      <c r="B203" s="64"/>
      <c r="C203" s="97"/>
      <c r="D203" s="97"/>
      <c r="E203" s="97"/>
      <c r="F203" s="97"/>
      <c r="G203" s="97"/>
      <c r="H203" s="97"/>
      <c r="I203" s="96"/>
      <c r="J203" s="96"/>
      <c r="K203" s="79"/>
      <c r="L203" s="79"/>
      <c r="M203" s="5"/>
      <c r="N203" s="5"/>
    </row>
    <row r="204" spans="1:14" s="1" customFormat="1" ht="21.75" customHeight="1">
      <c r="A204" s="99"/>
      <c r="B204" s="64"/>
      <c r="C204" s="97"/>
      <c r="D204" s="97"/>
      <c r="E204" s="97"/>
      <c r="F204" s="97"/>
      <c r="G204" s="97"/>
      <c r="H204" s="97"/>
      <c r="I204" s="96"/>
      <c r="J204" s="96"/>
      <c r="K204" s="79"/>
      <c r="L204" s="79"/>
      <c r="M204" s="5"/>
      <c r="N204" s="5"/>
    </row>
    <row r="205" spans="1:14" s="1" customFormat="1" ht="66" customHeight="1" hidden="1">
      <c r="A205" s="99"/>
      <c r="B205" s="64"/>
      <c r="C205" s="97"/>
      <c r="D205" s="97"/>
      <c r="E205" s="97"/>
      <c r="F205" s="97"/>
      <c r="G205" s="97"/>
      <c r="H205" s="97"/>
      <c r="I205" s="96"/>
      <c r="J205" s="96"/>
      <c r="K205" s="79"/>
      <c r="L205" s="79"/>
      <c r="M205" s="5"/>
      <c r="N205" s="5"/>
    </row>
    <row r="206" spans="1:14" s="1" customFormat="1" ht="27.75" customHeight="1" hidden="1">
      <c r="A206" s="99"/>
      <c r="B206" s="64"/>
      <c r="C206" s="97"/>
      <c r="D206" s="97"/>
      <c r="E206" s="97"/>
      <c r="F206" s="97"/>
      <c r="G206" s="97"/>
      <c r="H206" s="97"/>
      <c r="I206" s="96"/>
      <c r="J206" s="96"/>
      <c r="K206" s="79"/>
      <c r="L206" s="79"/>
      <c r="M206" s="5"/>
      <c r="N206" s="5"/>
    </row>
    <row r="207" spans="1:14" s="11" customFormat="1" ht="15.75">
      <c r="A207" s="73"/>
      <c r="B207" s="62"/>
      <c r="C207" s="65"/>
      <c r="D207" s="65"/>
      <c r="E207" s="65"/>
      <c r="F207" s="65"/>
      <c r="G207" s="65"/>
      <c r="H207" s="65"/>
      <c r="I207" s="80"/>
      <c r="J207" s="80"/>
      <c r="K207" s="79"/>
      <c r="L207" s="79"/>
      <c r="M207" s="12"/>
      <c r="N207" s="12"/>
    </row>
    <row r="208" spans="1:14" s="11" customFormat="1" ht="24" customHeight="1">
      <c r="A208" s="73"/>
      <c r="B208" s="62"/>
      <c r="C208" s="65"/>
      <c r="D208" s="65"/>
      <c r="E208" s="65"/>
      <c r="F208" s="65"/>
      <c r="G208" s="65"/>
      <c r="H208" s="65"/>
      <c r="I208" s="80"/>
      <c r="J208" s="80"/>
      <c r="K208" s="79"/>
      <c r="L208" s="79"/>
      <c r="M208" s="12"/>
      <c r="N208" s="12"/>
    </row>
    <row r="209" spans="1:14" s="11" customFormat="1" ht="77.25" customHeight="1">
      <c r="A209" s="73"/>
      <c r="B209" s="62"/>
      <c r="C209" s="65"/>
      <c r="D209" s="65"/>
      <c r="E209" s="65"/>
      <c r="F209" s="65"/>
      <c r="G209" s="65"/>
      <c r="H209" s="65"/>
      <c r="I209" s="80"/>
      <c r="J209" s="80"/>
      <c r="K209" s="79"/>
      <c r="L209" s="79"/>
      <c r="M209" s="12"/>
      <c r="N209" s="12"/>
    </row>
    <row r="210" spans="1:14" s="11" customFormat="1" ht="63.75" customHeight="1">
      <c r="A210" s="73"/>
      <c r="B210" s="62"/>
      <c r="C210" s="65"/>
      <c r="D210" s="65"/>
      <c r="E210" s="65"/>
      <c r="F210" s="65"/>
      <c r="G210" s="65"/>
      <c r="H210" s="65"/>
      <c r="I210" s="80"/>
      <c r="J210" s="80"/>
      <c r="K210" s="79"/>
      <c r="L210" s="79"/>
      <c r="M210" s="12"/>
      <c r="N210" s="12"/>
    </row>
    <row r="211" spans="1:14" s="11" customFormat="1" ht="37.5" customHeight="1">
      <c r="A211" s="73"/>
      <c r="B211" s="62"/>
      <c r="C211" s="65"/>
      <c r="D211" s="65"/>
      <c r="E211" s="65"/>
      <c r="F211" s="65"/>
      <c r="G211" s="65"/>
      <c r="H211" s="65"/>
      <c r="I211" s="80"/>
      <c r="J211" s="80"/>
      <c r="K211" s="79"/>
      <c r="L211" s="79"/>
      <c r="M211" s="12"/>
      <c r="N211" s="12"/>
    </row>
    <row r="212" spans="1:14" s="11" customFormat="1" ht="30" customHeight="1">
      <c r="A212" s="73"/>
      <c r="B212" s="62"/>
      <c r="C212" s="65"/>
      <c r="D212" s="65"/>
      <c r="E212" s="65"/>
      <c r="F212" s="65"/>
      <c r="G212" s="65"/>
      <c r="H212" s="65"/>
      <c r="I212" s="80"/>
      <c r="J212" s="80"/>
      <c r="K212" s="79"/>
      <c r="L212" s="79"/>
      <c r="M212" s="12"/>
      <c r="N212" s="12"/>
    </row>
    <row r="213" spans="1:14" s="11" customFormat="1" ht="20.25" customHeight="1">
      <c r="A213" s="73"/>
      <c r="B213" s="62"/>
      <c r="C213" s="65"/>
      <c r="D213" s="65"/>
      <c r="E213" s="65"/>
      <c r="F213" s="65"/>
      <c r="G213" s="65"/>
      <c r="H213" s="65"/>
      <c r="I213" s="80"/>
      <c r="J213" s="80"/>
      <c r="K213" s="79"/>
      <c r="L213" s="79"/>
      <c r="M213" s="12"/>
      <c r="N213" s="12"/>
    </row>
    <row r="214" spans="1:14" s="11" customFormat="1" ht="28.5" customHeight="1">
      <c r="A214" s="73"/>
      <c r="B214" s="62"/>
      <c r="C214" s="65"/>
      <c r="D214" s="65"/>
      <c r="E214" s="65"/>
      <c r="F214" s="65"/>
      <c r="G214" s="65"/>
      <c r="H214" s="65"/>
      <c r="I214" s="80"/>
      <c r="J214" s="80"/>
      <c r="K214" s="79"/>
      <c r="L214" s="79"/>
      <c r="M214" s="12"/>
      <c r="N214" s="12"/>
    </row>
    <row r="215" spans="1:14" s="11" customFormat="1" ht="20.25" customHeight="1">
      <c r="A215" s="73"/>
      <c r="B215" s="62"/>
      <c r="C215" s="65"/>
      <c r="D215" s="65"/>
      <c r="E215" s="65"/>
      <c r="F215" s="65"/>
      <c r="G215" s="65"/>
      <c r="H215" s="65"/>
      <c r="I215" s="80"/>
      <c r="J215" s="80"/>
      <c r="K215" s="79"/>
      <c r="L215" s="79"/>
      <c r="M215" s="12"/>
      <c r="N215" s="12"/>
    </row>
    <row r="216" spans="1:14" s="11" customFormat="1" ht="20.25" customHeight="1">
      <c r="A216" s="73"/>
      <c r="B216" s="62"/>
      <c r="C216" s="65"/>
      <c r="D216" s="65"/>
      <c r="E216" s="65"/>
      <c r="F216" s="65"/>
      <c r="G216" s="65"/>
      <c r="H216" s="65"/>
      <c r="I216" s="80"/>
      <c r="J216" s="80"/>
      <c r="K216" s="79"/>
      <c r="L216" s="79"/>
      <c r="M216" s="12"/>
      <c r="N216" s="12"/>
    </row>
    <row r="217" spans="1:14" s="11" customFormat="1" ht="39" customHeight="1">
      <c r="A217" s="73"/>
      <c r="B217" s="62"/>
      <c r="C217" s="65"/>
      <c r="D217" s="65"/>
      <c r="E217" s="65"/>
      <c r="F217" s="65"/>
      <c r="G217" s="65"/>
      <c r="H217" s="65"/>
      <c r="I217" s="80"/>
      <c r="J217" s="80"/>
      <c r="K217" s="79"/>
      <c r="L217" s="79"/>
      <c r="M217" s="12"/>
      <c r="N217" s="12"/>
    </row>
    <row r="218" spans="1:14" s="11" customFormat="1" ht="20.25" customHeight="1">
      <c r="A218" s="73"/>
      <c r="B218" s="62"/>
      <c r="C218" s="65"/>
      <c r="D218" s="65"/>
      <c r="E218" s="65"/>
      <c r="F218" s="65"/>
      <c r="G218" s="65"/>
      <c r="H218" s="65"/>
      <c r="I218" s="80"/>
      <c r="J218" s="80"/>
      <c r="K218" s="79"/>
      <c r="L218" s="79"/>
      <c r="M218" s="12"/>
      <c r="N218" s="12"/>
    </row>
    <row r="219" spans="1:14" s="13" customFormat="1" ht="16.5" customHeight="1">
      <c r="A219" s="73"/>
      <c r="B219" s="62"/>
      <c r="C219" s="65"/>
      <c r="D219" s="65"/>
      <c r="E219" s="65"/>
      <c r="F219" s="65"/>
      <c r="G219" s="65"/>
      <c r="H219" s="65"/>
      <c r="I219" s="80"/>
      <c r="J219" s="80"/>
      <c r="K219" s="79"/>
      <c r="L219" s="79"/>
      <c r="M219" s="14"/>
      <c r="N219" s="14"/>
    </row>
    <row r="220" spans="1:14" s="6" customFormat="1" ht="45" customHeight="1">
      <c r="A220" s="73"/>
      <c r="B220" s="62"/>
      <c r="C220" s="62"/>
      <c r="D220" s="62"/>
      <c r="E220" s="62"/>
      <c r="F220" s="62"/>
      <c r="G220" s="62"/>
      <c r="H220" s="62"/>
      <c r="I220" s="80"/>
      <c r="J220" s="80"/>
      <c r="K220" s="79"/>
      <c r="L220" s="79"/>
      <c r="M220" s="20"/>
      <c r="N220" s="20"/>
    </row>
    <row r="221" spans="1:14" s="11" customFormat="1" ht="28.5" customHeight="1">
      <c r="A221" s="73"/>
      <c r="B221" s="62"/>
      <c r="C221" s="62"/>
      <c r="D221" s="62"/>
      <c r="E221" s="62"/>
      <c r="F221" s="62"/>
      <c r="G221" s="62"/>
      <c r="H221" s="62"/>
      <c r="I221" s="80"/>
      <c r="J221" s="80"/>
      <c r="K221" s="79"/>
      <c r="L221" s="79"/>
      <c r="M221" s="12"/>
      <c r="N221" s="12"/>
    </row>
    <row r="222" spans="1:14" s="11" customFormat="1" ht="23.25" customHeight="1">
      <c r="A222" s="73"/>
      <c r="B222" s="62"/>
      <c r="C222" s="62"/>
      <c r="D222" s="62"/>
      <c r="E222" s="62"/>
      <c r="F222" s="62"/>
      <c r="G222" s="62"/>
      <c r="H222" s="62"/>
      <c r="I222" s="80"/>
      <c r="J222" s="80"/>
      <c r="K222" s="98"/>
      <c r="L222" s="98"/>
      <c r="M222" s="12"/>
      <c r="N222" s="12"/>
    </row>
    <row r="223" spans="1:14" s="11" customFormat="1" ht="18.75" customHeight="1">
      <c r="A223" s="73"/>
      <c r="B223" s="62"/>
      <c r="C223" s="62"/>
      <c r="D223" s="62"/>
      <c r="E223" s="62"/>
      <c r="F223" s="62"/>
      <c r="G223" s="62"/>
      <c r="H223" s="62"/>
      <c r="I223" s="80"/>
      <c r="J223" s="80"/>
      <c r="K223" s="79"/>
      <c r="L223" s="79"/>
      <c r="M223" s="12"/>
      <c r="N223" s="12"/>
    </row>
    <row r="224" spans="1:14" s="11" customFormat="1" ht="20.25" customHeight="1">
      <c r="A224" s="73"/>
      <c r="B224" s="62"/>
      <c r="C224" s="62"/>
      <c r="D224" s="62"/>
      <c r="E224" s="62"/>
      <c r="F224" s="62"/>
      <c r="G224" s="62"/>
      <c r="H224" s="62"/>
      <c r="I224" s="80"/>
      <c r="J224" s="80"/>
      <c r="K224" s="79"/>
      <c r="L224" s="79"/>
      <c r="M224" s="12"/>
      <c r="N224" s="12"/>
    </row>
    <row r="225" spans="1:14" s="11" customFormat="1" ht="27" customHeight="1">
      <c r="A225" s="73"/>
      <c r="B225" s="62"/>
      <c r="C225" s="62"/>
      <c r="D225" s="62"/>
      <c r="E225" s="62"/>
      <c r="F225" s="62"/>
      <c r="G225" s="62"/>
      <c r="H225" s="62"/>
      <c r="I225" s="80"/>
      <c r="J225" s="80"/>
      <c r="K225" s="79"/>
      <c r="L225" s="79"/>
      <c r="M225" s="12"/>
      <c r="N225" s="12"/>
    </row>
    <row r="226" spans="1:14" s="18" customFormat="1" ht="18">
      <c r="A226" s="73"/>
      <c r="B226" s="62"/>
      <c r="C226" s="62"/>
      <c r="D226" s="62"/>
      <c r="E226" s="62"/>
      <c r="F226" s="62"/>
      <c r="G226" s="62"/>
      <c r="H226" s="62"/>
      <c r="I226" s="80"/>
      <c r="J226" s="80"/>
      <c r="K226" s="79"/>
      <c r="L226" s="79"/>
      <c r="M226" s="19"/>
      <c r="N226" s="19"/>
    </row>
    <row r="227" spans="1:14" s="3" customFormat="1" ht="15.75">
      <c r="A227" s="73"/>
      <c r="B227" s="62"/>
      <c r="C227" s="62"/>
      <c r="D227" s="62"/>
      <c r="E227" s="62"/>
      <c r="F227" s="62"/>
      <c r="G227" s="62"/>
      <c r="H227" s="62"/>
      <c r="I227" s="80"/>
      <c r="J227" s="80"/>
      <c r="K227" s="79"/>
      <c r="L227" s="79"/>
      <c r="M227" s="4"/>
      <c r="N227" s="4"/>
    </row>
    <row r="228" spans="1:12" ht="15.75">
      <c r="A228" s="73"/>
      <c r="B228" s="62"/>
      <c r="C228" s="62"/>
      <c r="D228" s="62"/>
      <c r="E228" s="62"/>
      <c r="F228" s="62"/>
      <c r="G228" s="62"/>
      <c r="H228" s="62"/>
      <c r="I228" s="80"/>
      <c r="J228" s="80"/>
      <c r="K228" s="98"/>
      <c r="L228" s="98"/>
    </row>
    <row r="229" spans="1:12" ht="15.75">
      <c r="A229" s="73"/>
      <c r="B229" s="62"/>
      <c r="C229" s="62"/>
      <c r="D229" s="62"/>
      <c r="E229" s="62"/>
      <c r="F229" s="62"/>
      <c r="G229" s="62"/>
      <c r="H229" s="62"/>
      <c r="I229" s="80"/>
      <c r="J229" s="80"/>
      <c r="K229" s="79"/>
      <c r="L229" s="79"/>
    </row>
    <row r="230" spans="1:12" ht="15.75">
      <c r="A230" s="73"/>
      <c r="B230" s="62"/>
      <c r="C230" s="62"/>
      <c r="D230" s="62"/>
      <c r="E230" s="62"/>
      <c r="F230" s="62"/>
      <c r="G230" s="62"/>
      <c r="H230" s="62"/>
      <c r="I230" s="80"/>
      <c r="J230" s="80"/>
      <c r="K230" s="77"/>
      <c r="L230" s="77"/>
    </row>
    <row r="231" spans="1:12" ht="15.75">
      <c r="A231" s="73"/>
      <c r="B231" s="62"/>
      <c r="C231" s="62"/>
      <c r="D231" s="62"/>
      <c r="E231" s="62"/>
      <c r="F231" s="62"/>
      <c r="G231" s="62"/>
      <c r="H231" s="62"/>
      <c r="I231" s="80"/>
      <c r="J231" s="80"/>
      <c r="K231" s="77"/>
      <c r="L231" s="77"/>
    </row>
    <row r="232" spans="1:12" ht="15.75">
      <c r="A232" s="73"/>
      <c r="B232" s="62"/>
      <c r="C232" s="62"/>
      <c r="D232" s="62"/>
      <c r="E232" s="62"/>
      <c r="F232" s="62"/>
      <c r="G232" s="62"/>
      <c r="H232" s="62"/>
      <c r="I232" s="80"/>
      <c r="J232" s="80"/>
      <c r="K232" s="77"/>
      <c r="L232" s="77"/>
    </row>
    <row r="233" spans="1:12" ht="15.75">
      <c r="A233" s="73"/>
      <c r="B233" s="62"/>
      <c r="C233" s="62"/>
      <c r="D233" s="62"/>
      <c r="E233" s="62"/>
      <c r="F233" s="62"/>
      <c r="G233" s="62"/>
      <c r="H233" s="62"/>
      <c r="I233" s="80"/>
      <c r="J233" s="80"/>
      <c r="K233" s="77"/>
      <c r="L233" s="77"/>
    </row>
    <row r="234" spans="1:12" ht="15.75">
      <c r="A234" s="73"/>
      <c r="B234" s="62"/>
      <c r="C234" s="62"/>
      <c r="D234" s="62"/>
      <c r="E234" s="62"/>
      <c r="F234" s="62"/>
      <c r="G234" s="62"/>
      <c r="H234" s="62"/>
      <c r="I234" s="80"/>
      <c r="J234" s="80"/>
      <c r="K234" s="77"/>
      <c r="L234" s="77"/>
    </row>
    <row r="235" spans="1:14" ht="15.75">
      <c r="A235" s="73"/>
      <c r="B235" s="62"/>
      <c r="C235" s="62"/>
      <c r="D235" s="62"/>
      <c r="E235" s="62"/>
      <c r="F235" s="62"/>
      <c r="G235" s="62"/>
      <c r="H235" s="62"/>
      <c r="I235" s="80"/>
      <c r="J235" s="80"/>
      <c r="K235" s="77"/>
      <c r="L235" s="77"/>
      <c r="M235"/>
      <c r="N235"/>
    </row>
    <row r="236" spans="1:14" ht="15.75">
      <c r="A236" s="73"/>
      <c r="B236" s="62"/>
      <c r="C236" s="62"/>
      <c r="D236" s="62"/>
      <c r="E236" s="62"/>
      <c r="F236" s="62"/>
      <c r="G236" s="62"/>
      <c r="H236" s="62"/>
      <c r="I236" s="80"/>
      <c r="J236" s="80"/>
      <c r="K236" s="77"/>
      <c r="L236" s="77"/>
      <c r="M236"/>
      <c r="N236"/>
    </row>
    <row r="237" spans="1:14" ht="15.75">
      <c r="A237" s="73"/>
      <c r="B237" s="62"/>
      <c r="C237" s="62"/>
      <c r="D237" s="62"/>
      <c r="E237" s="62"/>
      <c r="F237" s="62"/>
      <c r="G237" s="62"/>
      <c r="H237" s="62"/>
      <c r="I237" s="80"/>
      <c r="J237" s="80"/>
      <c r="K237" s="62"/>
      <c r="L237" s="62"/>
      <c r="M237"/>
      <c r="N237"/>
    </row>
    <row r="238" spans="1:14" ht="15.75">
      <c r="A238" s="73"/>
      <c r="B238" s="62"/>
      <c r="C238" s="62"/>
      <c r="D238" s="62"/>
      <c r="E238" s="62"/>
      <c r="F238" s="62"/>
      <c r="G238" s="62"/>
      <c r="H238" s="62"/>
      <c r="I238" s="80"/>
      <c r="J238" s="80"/>
      <c r="K238" s="62"/>
      <c r="L238" s="62"/>
      <c r="M238"/>
      <c r="N238"/>
    </row>
    <row r="239" spans="1:14" ht="15.75">
      <c r="A239" s="73"/>
      <c r="B239" s="62"/>
      <c r="C239" s="62"/>
      <c r="D239" s="62"/>
      <c r="E239" s="62"/>
      <c r="F239" s="62"/>
      <c r="G239" s="62"/>
      <c r="H239" s="62"/>
      <c r="I239" s="80"/>
      <c r="J239" s="80"/>
      <c r="K239" s="62"/>
      <c r="L239" s="62"/>
      <c r="M239"/>
      <c r="N239"/>
    </row>
    <row r="240" spans="1:14" ht="15.75">
      <c r="A240" s="73"/>
      <c r="B240" s="62"/>
      <c r="C240" s="62"/>
      <c r="D240" s="62"/>
      <c r="E240" s="62"/>
      <c r="F240" s="62"/>
      <c r="G240" s="62"/>
      <c r="H240" s="62"/>
      <c r="I240" s="80"/>
      <c r="J240" s="80"/>
      <c r="K240" s="62"/>
      <c r="L240" s="62"/>
      <c r="M240"/>
      <c r="N240"/>
    </row>
    <row r="241" spans="1:14" ht="15.75">
      <c r="A241" s="73"/>
      <c r="B241" s="62"/>
      <c r="C241" s="62"/>
      <c r="D241" s="62"/>
      <c r="E241" s="62"/>
      <c r="F241" s="62"/>
      <c r="G241" s="62"/>
      <c r="H241" s="62"/>
      <c r="I241" s="80"/>
      <c r="J241" s="80"/>
      <c r="K241" s="62"/>
      <c r="L241" s="62"/>
      <c r="M241"/>
      <c r="N241"/>
    </row>
    <row r="242" spans="1:14" ht="15.75">
      <c r="A242" s="73"/>
      <c r="B242" s="62"/>
      <c r="C242" s="62"/>
      <c r="D242" s="62"/>
      <c r="E242" s="62"/>
      <c r="F242" s="62"/>
      <c r="G242" s="62"/>
      <c r="H242" s="62"/>
      <c r="I242" s="80"/>
      <c r="J242" s="80"/>
      <c r="K242" s="62"/>
      <c r="L242" s="62"/>
      <c r="M242"/>
      <c r="N242"/>
    </row>
    <row r="243" spans="1:14" ht="15.75">
      <c r="A243" s="73"/>
      <c r="B243" s="62"/>
      <c r="C243" s="62"/>
      <c r="D243" s="62"/>
      <c r="E243" s="62"/>
      <c r="F243" s="62"/>
      <c r="G243" s="62"/>
      <c r="H243" s="62"/>
      <c r="I243" s="80"/>
      <c r="J243" s="80"/>
      <c r="K243" s="62"/>
      <c r="L243" s="62"/>
      <c r="M243"/>
      <c r="N243"/>
    </row>
    <row r="244" spans="1:14" ht="15.75">
      <c r="A244" s="73"/>
      <c r="B244" s="62"/>
      <c r="C244" s="62"/>
      <c r="D244" s="62"/>
      <c r="E244" s="62"/>
      <c r="F244" s="62"/>
      <c r="G244" s="62"/>
      <c r="H244" s="62"/>
      <c r="I244" s="80"/>
      <c r="J244" s="80"/>
      <c r="K244" s="62"/>
      <c r="L244" s="62"/>
      <c r="M244"/>
      <c r="N244"/>
    </row>
    <row r="245" spans="1:14" ht="15.75">
      <c r="A245" s="73"/>
      <c r="B245" s="62"/>
      <c r="C245" s="62"/>
      <c r="D245" s="62"/>
      <c r="E245" s="62"/>
      <c r="F245" s="62"/>
      <c r="G245" s="62"/>
      <c r="H245" s="62"/>
      <c r="I245" s="80"/>
      <c r="J245" s="80"/>
      <c r="K245" s="62"/>
      <c r="L245" s="62"/>
      <c r="M245"/>
      <c r="N245"/>
    </row>
    <row r="246" spans="1:14" ht="15.75">
      <c r="A246" s="73"/>
      <c r="B246" s="62"/>
      <c r="C246" s="62"/>
      <c r="D246" s="62"/>
      <c r="E246" s="62"/>
      <c r="F246" s="62"/>
      <c r="G246" s="62"/>
      <c r="H246" s="62"/>
      <c r="I246" s="80"/>
      <c r="J246" s="80"/>
      <c r="K246" s="62"/>
      <c r="L246" s="62"/>
      <c r="M246"/>
      <c r="N246"/>
    </row>
    <row r="247" spans="1:14" ht="15.75">
      <c r="A247" s="73"/>
      <c r="B247" s="62"/>
      <c r="C247" s="62"/>
      <c r="D247" s="62"/>
      <c r="E247" s="62"/>
      <c r="F247" s="62"/>
      <c r="G247" s="62"/>
      <c r="H247" s="62"/>
      <c r="I247" s="80"/>
      <c r="J247" s="80"/>
      <c r="K247" s="62"/>
      <c r="L247" s="62"/>
      <c r="M247"/>
      <c r="N247"/>
    </row>
    <row r="248" spans="1:14" ht="15.75">
      <c r="A248" s="73"/>
      <c r="B248" s="62"/>
      <c r="C248" s="62"/>
      <c r="D248" s="62"/>
      <c r="E248" s="62"/>
      <c r="F248" s="62"/>
      <c r="G248" s="62"/>
      <c r="H248" s="62"/>
      <c r="I248" s="80"/>
      <c r="J248" s="80"/>
      <c r="K248" s="62"/>
      <c r="L248" s="62"/>
      <c r="M248"/>
      <c r="N248"/>
    </row>
    <row r="249" spans="1:14" ht="15.75">
      <c r="A249" s="73"/>
      <c r="B249" s="62"/>
      <c r="C249" s="62"/>
      <c r="D249" s="62"/>
      <c r="E249" s="62"/>
      <c r="F249" s="62"/>
      <c r="G249" s="62"/>
      <c r="H249" s="62"/>
      <c r="I249" s="80"/>
      <c r="J249" s="80"/>
      <c r="K249" s="62"/>
      <c r="L249" s="62"/>
      <c r="M249"/>
      <c r="N249"/>
    </row>
    <row r="250" spans="1:14" ht="15.75">
      <c r="A250" s="73"/>
      <c r="B250" s="62"/>
      <c r="C250" s="62"/>
      <c r="D250" s="62"/>
      <c r="E250" s="62"/>
      <c r="F250" s="62"/>
      <c r="G250" s="62"/>
      <c r="H250" s="62"/>
      <c r="I250" s="80"/>
      <c r="J250" s="80"/>
      <c r="K250" s="62"/>
      <c r="L250" s="62"/>
      <c r="M250"/>
      <c r="N250"/>
    </row>
    <row r="251" spans="1:14" ht="15.75">
      <c r="A251" s="73"/>
      <c r="B251" s="62"/>
      <c r="C251" s="62"/>
      <c r="D251" s="62"/>
      <c r="E251" s="62"/>
      <c r="F251" s="62"/>
      <c r="G251" s="62"/>
      <c r="H251" s="62"/>
      <c r="I251" s="80"/>
      <c r="J251" s="80"/>
      <c r="K251" s="62"/>
      <c r="L251" s="62"/>
      <c r="M251"/>
      <c r="N251"/>
    </row>
    <row r="252" spans="1:14" ht="15.75">
      <c r="A252" s="73"/>
      <c r="B252" s="62"/>
      <c r="C252" s="62"/>
      <c r="D252" s="62"/>
      <c r="E252" s="62"/>
      <c r="F252" s="62"/>
      <c r="G252" s="62"/>
      <c r="H252" s="62"/>
      <c r="I252" s="80"/>
      <c r="J252" s="80"/>
      <c r="K252" s="62"/>
      <c r="L252" s="62"/>
      <c r="M252"/>
      <c r="N252"/>
    </row>
    <row r="253" spans="1:14" ht="15.75">
      <c r="A253" s="73"/>
      <c r="B253" s="62"/>
      <c r="C253" s="62"/>
      <c r="D253" s="62"/>
      <c r="E253" s="62"/>
      <c r="F253" s="62"/>
      <c r="G253" s="62"/>
      <c r="H253" s="62"/>
      <c r="I253" s="80"/>
      <c r="J253" s="80"/>
      <c r="K253" s="62"/>
      <c r="L253" s="62"/>
      <c r="M253"/>
      <c r="N253"/>
    </row>
    <row r="254" spans="1:14" ht="15.75">
      <c r="A254" s="73"/>
      <c r="B254" s="62"/>
      <c r="C254" s="62"/>
      <c r="D254" s="62"/>
      <c r="E254" s="62"/>
      <c r="F254" s="62"/>
      <c r="G254" s="62"/>
      <c r="H254" s="62"/>
      <c r="I254" s="80"/>
      <c r="J254" s="80"/>
      <c r="K254" s="62"/>
      <c r="L254" s="62"/>
      <c r="M254"/>
      <c r="N254"/>
    </row>
    <row r="255" spans="1:14" ht="15.75">
      <c r="A255" s="73"/>
      <c r="B255" s="62"/>
      <c r="C255" s="62"/>
      <c r="D255" s="62"/>
      <c r="E255" s="62"/>
      <c r="F255" s="62"/>
      <c r="G255" s="62"/>
      <c r="H255" s="62"/>
      <c r="I255" s="80"/>
      <c r="J255" s="80"/>
      <c r="K255" s="62"/>
      <c r="L255" s="62"/>
      <c r="M255"/>
      <c r="N255"/>
    </row>
    <row r="256" spans="1:14" ht="15.75">
      <c r="A256" s="73"/>
      <c r="B256" s="62"/>
      <c r="C256" s="62"/>
      <c r="D256" s="62"/>
      <c r="E256" s="62"/>
      <c r="F256" s="62"/>
      <c r="G256" s="62"/>
      <c r="H256" s="62"/>
      <c r="I256" s="80"/>
      <c r="J256" s="80"/>
      <c r="K256" s="62"/>
      <c r="L256" s="62"/>
      <c r="M256"/>
      <c r="N256"/>
    </row>
    <row r="257" spans="1:14" ht="15.75">
      <c r="A257" s="73"/>
      <c r="B257" s="62"/>
      <c r="C257" s="62"/>
      <c r="D257" s="62"/>
      <c r="E257" s="62"/>
      <c r="F257" s="62"/>
      <c r="G257" s="62"/>
      <c r="H257" s="62"/>
      <c r="I257" s="80"/>
      <c r="J257" s="80"/>
      <c r="K257" s="62"/>
      <c r="L257" s="62"/>
      <c r="M257"/>
      <c r="N257"/>
    </row>
    <row r="258" spans="1:14" ht="15.75">
      <c r="A258" s="73"/>
      <c r="B258" s="62"/>
      <c r="C258" s="62"/>
      <c r="D258" s="62"/>
      <c r="E258" s="62"/>
      <c r="F258" s="62"/>
      <c r="G258" s="62"/>
      <c r="H258" s="62"/>
      <c r="I258" s="80"/>
      <c r="J258" s="80"/>
      <c r="K258" s="62"/>
      <c r="L258" s="62"/>
      <c r="M258"/>
      <c r="N258"/>
    </row>
    <row r="259" spans="1:14" ht="15.75">
      <c r="A259" s="73"/>
      <c r="B259" s="62"/>
      <c r="C259" s="62"/>
      <c r="D259" s="62"/>
      <c r="E259" s="62"/>
      <c r="F259" s="62"/>
      <c r="G259" s="62"/>
      <c r="H259" s="62"/>
      <c r="I259" s="80"/>
      <c r="J259" s="80"/>
      <c r="K259" s="62"/>
      <c r="L259" s="62"/>
      <c r="M259"/>
      <c r="N259"/>
    </row>
    <row r="260" spans="1:14" ht="15.75">
      <c r="A260" s="73"/>
      <c r="B260" s="62"/>
      <c r="C260" s="62"/>
      <c r="D260" s="62"/>
      <c r="E260" s="62"/>
      <c r="F260" s="62"/>
      <c r="G260" s="62"/>
      <c r="H260" s="62"/>
      <c r="I260" s="80"/>
      <c r="J260" s="80"/>
      <c r="K260" s="62"/>
      <c r="L260" s="62"/>
      <c r="M260"/>
      <c r="N260"/>
    </row>
    <row r="261" spans="1:14" ht="15.75">
      <c r="A261" s="73"/>
      <c r="B261" s="62"/>
      <c r="C261" s="62"/>
      <c r="D261" s="62"/>
      <c r="E261" s="62"/>
      <c r="F261" s="62"/>
      <c r="G261" s="62"/>
      <c r="H261" s="62"/>
      <c r="I261" s="80"/>
      <c r="J261" s="80"/>
      <c r="K261" s="62"/>
      <c r="L261" s="62"/>
      <c r="M261"/>
      <c r="N261"/>
    </row>
    <row r="262" spans="1:14" ht="15.75">
      <c r="A262" s="73"/>
      <c r="B262" s="62"/>
      <c r="C262" s="62"/>
      <c r="D262" s="62"/>
      <c r="E262" s="62"/>
      <c r="F262" s="62"/>
      <c r="G262" s="62"/>
      <c r="H262" s="62"/>
      <c r="I262" s="80"/>
      <c r="J262" s="80"/>
      <c r="K262" s="62"/>
      <c r="L262" s="62"/>
      <c r="M262"/>
      <c r="N262"/>
    </row>
    <row r="263" spans="1:14" ht="15.75">
      <c r="A263" s="73"/>
      <c r="B263" s="62"/>
      <c r="C263" s="62"/>
      <c r="D263" s="62"/>
      <c r="E263" s="62"/>
      <c r="F263" s="62"/>
      <c r="G263" s="62"/>
      <c r="H263" s="62"/>
      <c r="I263" s="80"/>
      <c r="J263" s="80"/>
      <c r="K263" s="62"/>
      <c r="L263" s="62"/>
      <c r="M263"/>
      <c r="N263"/>
    </row>
    <row r="264" spans="1:14" ht="15.75">
      <c r="A264" s="73"/>
      <c r="B264" s="62"/>
      <c r="C264" s="62"/>
      <c r="D264" s="62"/>
      <c r="E264" s="62"/>
      <c r="F264" s="62"/>
      <c r="G264" s="62"/>
      <c r="H264" s="62"/>
      <c r="I264" s="80"/>
      <c r="J264" s="80"/>
      <c r="K264" s="62"/>
      <c r="L264" s="62"/>
      <c r="M264"/>
      <c r="N264"/>
    </row>
    <row r="265" spans="1:14" ht="15.75">
      <c r="A265" s="73"/>
      <c r="B265" s="62"/>
      <c r="C265" s="62"/>
      <c r="D265" s="62"/>
      <c r="E265" s="62"/>
      <c r="F265" s="62"/>
      <c r="G265" s="62"/>
      <c r="H265" s="62"/>
      <c r="I265" s="80"/>
      <c r="J265" s="80"/>
      <c r="K265" s="62"/>
      <c r="L265" s="62"/>
      <c r="M265"/>
      <c r="N265"/>
    </row>
    <row r="266" spans="1:14" ht="15.75">
      <c r="A266" s="73"/>
      <c r="B266" s="62"/>
      <c r="C266" s="62"/>
      <c r="D266" s="62"/>
      <c r="E266" s="62"/>
      <c r="F266" s="62"/>
      <c r="G266" s="62"/>
      <c r="H266" s="62"/>
      <c r="I266" s="80"/>
      <c r="J266" s="80"/>
      <c r="K266" s="62"/>
      <c r="L266" s="62"/>
      <c r="M266"/>
      <c r="N266"/>
    </row>
    <row r="267" spans="1:14" ht="15.75">
      <c r="A267" s="73"/>
      <c r="B267" s="62"/>
      <c r="C267" s="62"/>
      <c r="D267" s="62"/>
      <c r="E267" s="62"/>
      <c r="F267" s="62"/>
      <c r="G267" s="62"/>
      <c r="H267" s="62"/>
      <c r="I267" s="80"/>
      <c r="J267" s="80"/>
      <c r="K267" s="62"/>
      <c r="L267" s="62"/>
      <c r="M267"/>
      <c r="N267"/>
    </row>
    <row r="268" spans="1:14" ht="15.75">
      <c r="A268" s="73"/>
      <c r="B268" s="62"/>
      <c r="C268" s="62"/>
      <c r="D268" s="62"/>
      <c r="E268" s="62"/>
      <c r="F268" s="62"/>
      <c r="G268" s="62"/>
      <c r="H268" s="62"/>
      <c r="I268" s="80"/>
      <c r="J268" s="80"/>
      <c r="K268" s="62"/>
      <c r="L268" s="62"/>
      <c r="M268"/>
      <c r="N268"/>
    </row>
    <row r="269" spans="1:14" ht="15.75">
      <c r="A269" s="73"/>
      <c r="B269" s="62"/>
      <c r="C269" s="62"/>
      <c r="D269" s="62"/>
      <c r="E269" s="62"/>
      <c r="F269" s="62"/>
      <c r="G269" s="62"/>
      <c r="H269" s="62"/>
      <c r="I269" s="80"/>
      <c r="J269" s="80"/>
      <c r="K269" s="62"/>
      <c r="L269" s="62"/>
      <c r="M269"/>
      <c r="N269"/>
    </row>
    <row r="270" spans="1:14" ht="15.75">
      <c r="A270" s="73"/>
      <c r="B270" s="62"/>
      <c r="C270" s="62"/>
      <c r="D270" s="62"/>
      <c r="E270" s="62"/>
      <c r="F270" s="62"/>
      <c r="G270" s="62"/>
      <c r="H270" s="62"/>
      <c r="I270" s="80"/>
      <c r="J270" s="80"/>
      <c r="K270" s="62"/>
      <c r="L270" s="62"/>
      <c r="M270"/>
      <c r="N270"/>
    </row>
    <row r="271" spans="1:14" ht="15.75">
      <c r="A271" s="73"/>
      <c r="B271" s="62"/>
      <c r="C271" s="62"/>
      <c r="D271" s="62"/>
      <c r="E271" s="62"/>
      <c r="F271" s="62"/>
      <c r="G271" s="62"/>
      <c r="H271" s="62"/>
      <c r="I271" s="80"/>
      <c r="J271" s="80"/>
      <c r="K271" s="62"/>
      <c r="L271" s="62"/>
      <c r="M271"/>
      <c r="N271"/>
    </row>
    <row r="272" spans="1:14" ht="15.75">
      <c r="A272" s="73"/>
      <c r="B272" s="62"/>
      <c r="C272" s="62"/>
      <c r="D272" s="62"/>
      <c r="E272" s="62"/>
      <c r="F272" s="62"/>
      <c r="G272" s="62"/>
      <c r="H272" s="62"/>
      <c r="I272" s="80"/>
      <c r="J272" s="80"/>
      <c r="K272" s="62"/>
      <c r="L272" s="62"/>
      <c r="M272"/>
      <c r="N272"/>
    </row>
    <row r="273" spans="1:14" ht="15.75">
      <c r="A273" s="73"/>
      <c r="B273" s="62"/>
      <c r="C273" s="62"/>
      <c r="D273" s="62"/>
      <c r="E273" s="62"/>
      <c r="F273" s="62"/>
      <c r="G273" s="62"/>
      <c r="H273" s="62"/>
      <c r="I273" s="80"/>
      <c r="J273" s="80"/>
      <c r="K273" s="62"/>
      <c r="L273" s="62"/>
      <c r="M273"/>
      <c r="N273"/>
    </row>
    <row r="274" spans="1:14" ht="15.75">
      <c r="A274" s="73"/>
      <c r="B274" s="62"/>
      <c r="C274" s="62"/>
      <c r="D274" s="62"/>
      <c r="E274" s="62"/>
      <c r="F274" s="62"/>
      <c r="G274" s="62"/>
      <c r="H274" s="62"/>
      <c r="I274" s="80"/>
      <c r="J274" s="80"/>
      <c r="K274" s="62"/>
      <c r="L274" s="62"/>
      <c r="M274"/>
      <c r="N274"/>
    </row>
    <row r="275" spans="1:14" ht="15.75">
      <c r="A275" s="73"/>
      <c r="B275" s="62"/>
      <c r="C275" s="62"/>
      <c r="D275" s="62"/>
      <c r="E275" s="62"/>
      <c r="F275" s="62"/>
      <c r="G275" s="62"/>
      <c r="H275" s="62"/>
      <c r="I275" s="80"/>
      <c r="J275" s="80"/>
      <c r="K275" s="62"/>
      <c r="L275" s="62"/>
      <c r="M275"/>
      <c r="N275"/>
    </row>
    <row r="276" spans="1:14" ht="15.75">
      <c r="A276" s="73"/>
      <c r="B276" s="62"/>
      <c r="C276" s="62"/>
      <c r="D276" s="62"/>
      <c r="E276" s="62"/>
      <c r="F276" s="62"/>
      <c r="G276" s="62"/>
      <c r="H276" s="62"/>
      <c r="I276" s="80"/>
      <c r="J276" s="80"/>
      <c r="K276" s="62"/>
      <c r="L276" s="62"/>
      <c r="M276"/>
      <c r="N276"/>
    </row>
    <row r="277" spans="1:14" ht="15.75">
      <c r="A277" s="73"/>
      <c r="B277" s="62"/>
      <c r="C277" s="62"/>
      <c r="D277" s="62"/>
      <c r="E277" s="62"/>
      <c r="F277" s="62"/>
      <c r="G277" s="62"/>
      <c r="H277" s="62"/>
      <c r="I277" s="80"/>
      <c r="J277" s="80"/>
      <c r="K277" s="62"/>
      <c r="L277" s="62"/>
      <c r="M277"/>
      <c r="N277"/>
    </row>
    <row r="278" spans="1:14" ht="15.75">
      <c r="A278" s="73"/>
      <c r="B278" s="62"/>
      <c r="C278" s="62"/>
      <c r="D278" s="62"/>
      <c r="E278" s="62"/>
      <c r="F278" s="62"/>
      <c r="G278" s="62"/>
      <c r="H278" s="62"/>
      <c r="I278" s="80"/>
      <c r="J278" s="80"/>
      <c r="K278" s="62"/>
      <c r="L278" s="62"/>
      <c r="M278"/>
      <c r="N278"/>
    </row>
    <row r="279" spans="1:14" ht="15.75">
      <c r="A279" s="73"/>
      <c r="B279" s="62"/>
      <c r="C279" s="62"/>
      <c r="D279" s="62"/>
      <c r="E279" s="62"/>
      <c r="F279" s="62"/>
      <c r="G279" s="62"/>
      <c r="H279" s="62"/>
      <c r="I279" s="80"/>
      <c r="J279" s="80"/>
      <c r="K279" s="62"/>
      <c r="L279" s="62"/>
      <c r="M279"/>
      <c r="N279"/>
    </row>
    <row r="280" spans="1:14" ht="15.75">
      <c r="A280" s="73"/>
      <c r="B280" s="62"/>
      <c r="C280" s="62"/>
      <c r="D280" s="62"/>
      <c r="E280" s="62"/>
      <c r="F280" s="62"/>
      <c r="G280" s="62"/>
      <c r="H280" s="62"/>
      <c r="I280" s="80"/>
      <c r="J280" s="80"/>
      <c r="K280" s="62"/>
      <c r="L280" s="62"/>
      <c r="M280"/>
      <c r="N280"/>
    </row>
    <row r="281" spans="1:14" ht="15.75">
      <c r="A281" s="73"/>
      <c r="B281" s="62"/>
      <c r="C281" s="62"/>
      <c r="D281" s="62"/>
      <c r="E281" s="62"/>
      <c r="F281" s="62"/>
      <c r="G281" s="62"/>
      <c r="H281" s="62"/>
      <c r="I281" s="80"/>
      <c r="J281" s="80"/>
      <c r="K281" s="62"/>
      <c r="L281" s="62"/>
      <c r="M281"/>
      <c r="N281"/>
    </row>
    <row r="282" spans="1:14" ht="15.75">
      <c r="A282" s="73"/>
      <c r="B282" s="62"/>
      <c r="C282" s="62"/>
      <c r="D282" s="62"/>
      <c r="E282" s="62"/>
      <c r="F282" s="62"/>
      <c r="G282" s="62"/>
      <c r="H282" s="62"/>
      <c r="I282" s="80"/>
      <c r="J282" s="80"/>
      <c r="K282" s="62"/>
      <c r="L282" s="62"/>
      <c r="M282"/>
      <c r="N282"/>
    </row>
    <row r="283" spans="1:14" ht="15.75">
      <c r="A283" s="73"/>
      <c r="B283" s="62"/>
      <c r="C283" s="62"/>
      <c r="D283" s="62"/>
      <c r="E283" s="62"/>
      <c r="F283" s="62"/>
      <c r="G283" s="62"/>
      <c r="H283" s="62"/>
      <c r="I283" s="80"/>
      <c r="J283" s="80"/>
      <c r="K283" s="62"/>
      <c r="L283" s="62"/>
      <c r="M283"/>
      <c r="N283"/>
    </row>
    <row r="284" spans="1:14" ht="15.75">
      <c r="A284" s="73"/>
      <c r="B284" s="62"/>
      <c r="C284" s="62"/>
      <c r="D284" s="62"/>
      <c r="E284" s="62"/>
      <c r="F284" s="62"/>
      <c r="G284" s="62"/>
      <c r="H284" s="62"/>
      <c r="I284" s="80"/>
      <c r="J284" s="80"/>
      <c r="K284" s="62"/>
      <c r="L284" s="62"/>
      <c r="M284"/>
      <c r="N284"/>
    </row>
    <row r="285" spans="1:14" ht="15.75">
      <c r="A285" s="73"/>
      <c r="B285" s="62"/>
      <c r="C285" s="62"/>
      <c r="D285" s="62"/>
      <c r="E285" s="62"/>
      <c r="F285" s="62"/>
      <c r="G285" s="62"/>
      <c r="H285" s="62"/>
      <c r="I285" s="80"/>
      <c r="J285" s="80"/>
      <c r="K285" s="62"/>
      <c r="L285" s="62"/>
      <c r="M285"/>
      <c r="N285"/>
    </row>
    <row r="286" spans="1:14" ht="15.75">
      <c r="A286" s="73"/>
      <c r="B286" s="62"/>
      <c r="C286" s="62"/>
      <c r="D286" s="62"/>
      <c r="E286" s="62"/>
      <c r="F286" s="62"/>
      <c r="G286" s="62"/>
      <c r="H286" s="62"/>
      <c r="I286" s="80"/>
      <c r="J286" s="80"/>
      <c r="K286" s="62"/>
      <c r="L286" s="62"/>
      <c r="M286"/>
      <c r="N286"/>
    </row>
    <row r="287" spans="1:14" ht="15.75">
      <c r="A287" s="73"/>
      <c r="B287" s="62"/>
      <c r="C287" s="62"/>
      <c r="D287" s="62"/>
      <c r="E287" s="62"/>
      <c r="F287" s="62"/>
      <c r="G287" s="62"/>
      <c r="H287" s="62"/>
      <c r="I287" s="80"/>
      <c r="J287" s="80"/>
      <c r="K287" s="62"/>
      <c r="L287" s="62"/>
      <c r="M287"/>
      <c r="N287"/>
    </row>
    <row r="288" spans="1:14" ht="15.75">
      <c r="A288" s="73"/>
      <c r="B288" s="62"/>
      <c r="C288" s="62"/>
      <c r="D288" s="62"/>
      <c r="E288" s="62"/>
      <c r="F288" s="62"/>
      <c r="G288" s="62"/>
      <c r="H288" s="62"/>
      <c r="I288" s="80"/>
      <c r="J288" s="80"/>
      <c r="K288" s="62"/>
      <c r="L288" s="62"/>
      <c r="M288"/>
      <c r="N288"/>
    </row>
    <row r="289" spans="1:14" ht="15.75">
      <c r="A289" s="73"/>
      <c r="B289" s="62"/>
      <c r="C289" s="62"/>
      <c r="D289" s="62"/>
      <c r="E289" s="62"/>
      <c r="F289" s="62"/>
      <c r="G289" s="62"/>
      <c r="H289" s="62"/>
      <c r="I289" s="80"/>
      <c r="J289" s="80"/>
      <c r="K289" s="62"/>
      <c r="L289" s="62"/>
      <c r="M289"/>
      <c r="N289"/>
    </row>
    <row r="290" spans="1:14" ht="15.75">
      <c r="A290" s="73"/>
      <c r="B290" s="62"/>
      <c r="C290" s="62"/>
      <c r="D290" s="62"/>
      <c r="E290" s="62"/>
      <c r="F290" s="62"/>
      <c r="G290" s="62"/>
      <c r="H290" s="62"/>
      <c r="I290" s="80"/>
      <c r="J290" s="80"/>
      <c r="K290" s="62"/>
      <c r="L290" s="62"/>
      <c r="M290"/>
      <c r="N290"/>
    </row>
    <row r="291" spans="1:14" ht="15.75">
      <c r="A291" s="73"/>
      <c r="B291" s="62"/>
      <c r="C291" s="62"/>
      <c r="D291" s="62"/>
      <c r="E291" s="62"/>
      <c r="F291" s="62"/>
      <c r="G291" s="62"/>
      <c r="H291" s="62"/>
      <c r="I291" s="80"/>
      <c r="J291" s="80"/>
      <c r="K291" s="62"/>
      <c r="L291" s="62"/>
      <c r="M291"/>
      <c r="N291"/>
    </row>
    <row r="292" spans="1:14" ht="15.75">
      <c r="A292" s="73"/>
      <c r="B292" s="62"/>
      <c r="C292" s="62"/>
      <c r="D292" s="62"/>
      <c r="E292" s="62"/>
      <c r="F292" s="62"/>
      <c r="G292" s="62"/>
      <c r="H292" s="62"/>
      <c r="I292" s="80"/>
      <c r="J292" s="80"/>
      <c r="K292" s="62"/>
      <c r="L292" s="62"/>
      <c r="M292"/>
      <c r="N292"/>
    </row>
    <row r="293" spans="1:14" ht="15.75">
      <c r="A293" s="73"/>
      <c r="B293" s="62"/>
      <c r="C293" s="62"/>
      <c r="D293" s="62"/>
      <c r="E293" s="62"/>
      <c r="F293" s="62"/>
      <c r="G293" s="62"/>
      <c r="H293" s="62"/>
      <c r="I293" s="80"/>
      <c r="J293" s="80"/>
      <c r="K293" s="62"/>
      <c r="L293" s="62"/>
      <c r="M293"/>
      <c r="N293"/>
    </row>
    <row r="294" spans="1:14" ht="15.75">
      <c r="A294" s="73"/>
      <c r="B294" s="62"/>
      <c r="C294" s="62"/>
      <c r="D294" s="62"/>
      <c r="E294" s="62"/>
      <c r="F294" s="62"/>
      <c r="G294" s="62"/>
      <c r="H294" s="62"/>
      <c r="I294" s="80"/>
      <c r="J294" s="80"/>
      <c r="K294" s="62"/>
      <c r="L294" s="62"/>
      <c r="M294"/>
      <c r="N294"/>
    </row>
    <row r="295" spans="1:14" ht="15.75">
      <c r="A295" s="73"/>
      <c r="B295" s="62"/>
      <c r="C295" s="62"/>
      <c r="D295" s="62"/>
      <c r="E295" s="62"/>
      <c r="F295" s="62"/>
      <c r="G295" s="62"/>
      <c r="H295" s="62"/>
      <c r="I295" s="80"/>
      <c r="J295" s="80"/>
      <c r="K295" s="62"/>
      <c r="L295" s="62"/>
      <c r="M295"/>
      <c r="N295"/>
    </row>
    <row r="296" spans="1:14" ht="15.75">
      <c r="A296" s="73"/>
      <c r="B296" s="62"/>
      <c r="C296" s="62"/>
      <c r="D296" s="62"/>
      <c r="E296" s="62"/>
      <c r="F296" s="62"/>
      <c r="G296" s="62"/>
      <c r="H296" s="62"/>
      <c r="I296" s="80"/>
      <c r="J296" s="80"/>
      <c r="K296" s="62"/>
      <c r="L296" s="62"/>
      <c r="M296"/>
      <c r="N296"/>
    </row>
    <row r="297" spans="1:14" ht="15.75">
      <c r="A297" s="73"/>
      <c r="B297" s="62"/>
      <c r="C297" s="62"/>
      <c r="D297" s="62"/>
      <c r="E297" s="62"/>
      <c r="F297" s="62"/>
      <c r="G297" s="62"/>
      <c r="H297" s="62"/>
      <c r="I297" s="80"/>
      <c r="J297" s="80"/>
      <c r="K297" s="62"/>
      <c r="L297" s="62"/>
      <c r="M297"/>
      <c r="N297"/>
    </row>
    <row r="298" spans="1:14" ht="15.75">
      <c r="A298" s="73"/>
      <c r="B298" s="62"/>
      <c r="C298" s="62"/>
      <c r="D298" s="62"/>
      <c r="E298" s="62"/>
      <c r="F298" s="62"/>
      <c r="G298" s="62"/>
      <c r="H298" s="62"/>
      <c r="I298" s="80"/>
      <c r="J298" s="80"/>
      <c r="K298" s="62"/>
      <c r="L298" s="62"/>
      <c r="M298"/>
      <c r="N298"/>
    </row>
    <row r="299" spans="1:14" ht="15.75">
      <c r="A299" s="73"/>
      <c r="B299" s="62"/>
      <c r="C299" s="62"/>
      <c r="D299" s="62"/>
      <c r="E299" s="62"/>
      <c r="F299" s="62"/>
      <c r="G299" s="62"/>
      <c r="H299" s="62"/>
      <c r="I299" s="80"/>
      <c r="J299" s="80"/>
      <c r="K299" s="62"/>
      <c r="L299" s="62"/>
      <c r="M299"/>
      <c r="N299"/>
    </row>
    <row r="300" spans="1:14" ht="15.75">
      <c r="A300" s="73"/>
      <c r="B300" s="62"/>
      <c r="C300" s="62"/>
      <c r="D300" s="62"/>
      <c r="E300" s="62"/>
      <c r="F300" s="62"/>
      <c r="G300" s="62"/>
      <c r="H300" s="62"/>
      <c r="I300" s="80"/>
      <c r="J300" s="80"/>
      <c r="K300" s="62"/>
      <c r="L300" s="62"/>
      <c r="M300"/>
      <c r="N300"/>
    </row>
    <row r="301" spans="1:14" ht="15.75">
      <c r="A301" s="73"/>
      <c r="B301" s="62"/>
      <c r="C301" s="62"/>
      <c r="D301" s="62"/>
      <c r="E301" s="62"/>
      <c r="F301" s="62"/>
      <c r="G301" s="62"/>
      <c r="H301" s="62"/>
      <c r="I301" s="80"/>
      <c r="J301" s="80"/>
      <c r="K301" s="62"/>
      <c r="L301" s="62"/>
      <c r="M301"/>
      <c r="N301"/>
    </row>
    <row r="302" spans="1:14" ht="15.75">
      <c r="A302" s="73"/>
      <c r="B302" s="62"/>
      <c r="C302" s="62"/>
      <c r="D302" s="62"/>
      <c r="E302" s="62"/>
      <c r="F302" s="62"/>
      <c r="G302" s="62"/>
      <c r="H302" s="62"/>
      <c r="I302" s="80"/>
      <c r="J302" s="80"/>
      <c r="K302" s="62"/>
      <c r="L302" s="62"/>
      <c r="M302"/>
      <c r="N302"/>
    </row>
    <row r="303" spans="1:14" ht="15.75">
      <c r="A303" s="73"/>
      <c r="B303" s="62"/>
      <c r="C303" s="62"/>
      <c r="D303" s="62"/>
      <c r="E303" s="62"/>
      <c r="F303" s="62"/>
      <c r="G303" s="62"/>
      <c r="H303" s="62"/>
      <c r="I303" s="80"/>
      <c r="J303" s="80"/>
      <c r="K303" s="62"/>
      <c r="L303" s="62"/>
      <c r="M303"/>
      <c r="N303"/>
    </row>
    <row r="304" spans="1:14" ht="15.75">
      <c r="A304" s="73"/>
      <c r="B304" s="62"/>
      <c r="C304" s="62"/>
      <c r="D304" s="62"/>
      <c r="E304" s="62"/>
      <c r="F304" s="62"/>
      <c r="G304" s="62"/>
      <c r="H304" s="62"/>
      <c r="I304" s="80"/>
      <c r="J304" s="80"/>
      <c r="K304" s="62"/>
      <c r="L304" s="62"/>
      <c r="M304"/>
      <c r="N304"/>
    </row>
    <row r="305" spans="1:14" ht="15.75">
      <c r="A305" s="73"/>
      <c r="B305" s="62"/>
      <c r="C305" s="62"/>
      <c r="D305" s="62"/>
      <c r="E305" s="62"/>
      <c r="F305" s="62"/>
      <c r="G305" s="62"/>
      <c r="H305" s="62"/>
      <c r="I305" s="80"/>
      <c r="J305" s="80"/>
      <c r="K305" s="62"/>
      <c r="L305" s="62"/>
      <c r="M305"/>
      <c r="N305"/>
    </row>
    <row r="306" spans="1:14" ht="15.75">
      <c r="A306" s="73"/>
      <c r="B306" s="62"/>
      <c r="C306" s="62"/>
      <c r="D306" s="62"/>
      <c r="E306" s="62"/>
      <c r="F306" s="62"/>
      <c r="G306" s="62"/>
      <c r="H306" s="62"/>
      <c r="I306" s="80"/>
      <c r="J306" s="80"/>
      <c r="K306" s="62"/>
      <c r="L306" s="62"/>
      <c r="M306"/>
      <c r="N306"/>
    </row>
    <row r="307" spans="1:14" ht="15.75">
      <c r="A307" s="73"/>
      <c r="B307" s="62"/>
      <c r="C307" s="62"/>
      <c r="D307" s="62"/>
      <c r="E307" s="62"/>
      <c r="F307" s="62"/>
      <c r="G307" s="62"/>
      <c r="H307" s="62"/>
      <c r="I307" s="80"/>
      <c r="J307" s="80"/>
      <c r="K307" s="62"/>
      <c r="L307" s="62"/>
      <c r="M307"/>
      <c r="N307"/>
    </row>
    <row r="308" spans="1:14" ht="15.75">
      <c r="A308" s="73"/>
      <c r="B308" s="62"/>
      <c r="C308" s="62"/>
      <c r="D308" s="62"/>
      <c r="E308" s="62"/>
      <c r="F308" s="62"/>
      <c r="G308" s="62"/>
      <c r="H308" s="62"/>
      <c r="I308" s="80"/>
      <c r="J308" s="80"/>
      <c r="K308" s="62"/>
      <c r="L308" s="62"/>
      <c r="M308"/>
      <c r="N308"/>
    </row>
    <row r="309" spans="1:14" ht="15.75">
      <c r="A309" s="73"/>
      <c r="B309" s="62"/>
      <c r="C309" s="62"/>
      <c r="D309" s="62"/>
      <c r="E309" s="62"/>
      <c r="F309" s="62"/>
      <c r="G309" s="62"/>
      <c r="H309" s="62"/>
      <c r="I309" s="80"/>
      <c r="J309" s="80"/>
      <c r="K309" s="62"/>
      <c r="L309" s="62"/>
      <c r="M309"/>
      <c r="N309"/>
    </row>
    <row r="310" spans="1:14" ht="15.75">
      <c r="A310" s="73"/>
      <c r="B310" s="62"/>
      <c r="C310" s="62"/>
      <c r="D310" s="62"/>
      <c r="E310" s="62"/>
      <c r="F310" s="62"/>
      <c r="G310" s="62"/>
      <c r="H310" s="62"/>
      <c r="I310" s="80"/>
      <c r="J310" s="80"/>
      <c r="K310" s="62"/>
      <c r="L310" s="62"/>
      <c r="M310"/>
      <c r="N310"/>
    </row>
    <row r="311" spans="1:14" ht="15.75">
      <c r="A311" s="73"/>
      <c r="B311" s="62"/>
      <c r="C311" s="62"/>
      <c r="D311" s="62"/>
      <c r="E311" s="62"/>
      <c r="F311" s="62"/>
      <c r="G311" s="62"/>
      <c r="H311" s="62"/>
      <c r="I311" s="80"/>
      <c r="J311" s="80"/>
      <c r="K311" s="62"/>
      <c r="L311" s="62"/>
      <c r="M311"/>
      <c r="N311"/>
    </row>
    <row r="312" spans="1:14" ht="15.75">
      <c r="A312" s="73"/>
      <c r="B312" s="62"/>
      <c r="C312" s="62"/>
      <c r="D312" s="62"/>
      <c r="E312" s="62"/>
      <c r="F312" s="62"/>
      <c r="G312" s="62"/>
      <c r="H312" s="62"/>
      <c r="I312" s="80"/>
      <c r="J312" s="80"/>
      <c r="K312" s="62"/>
      <c r="L312" s="62"/>
      <c r="M312"/>
      <c r="N312"/>
    </row>
    <row r="313" spans="1:14" ht="15.75">
      <c r="A313" s="73"/>
      <c r="B313" s="62"/>
      <c r="C313" s="62"/>
      <c r="D313" s="62"/>
      <c r="E313" s="62"/>
      <c r="F313" s="62"/>
      <c r="G313" s="62"/>
      <c r="H313" s="62"/>
      <c r="I313" s="80"/>
      <c r="J313" s="80"/>
      <c r="K313" s="62"/>
      <c r="L313" s="62"/>
      <c r="M313"/>
      <c r="N313"/>
    </row>
    <row r="314" spans="1:14" ht="15.75">
      <c r="A314" s="73"/>
      <c r="B314" s="62"/>
      <c r="C314" s="62"/>
      <c r="D314" s="62"/>
      <c r="E314" s="62"/>
      <c r="F314" s="62"/>
      <c r="G314" s="62"/>
      <c r="H314" s="62"/>
      <c r="I314" s="80"/>
      <c r="J314" s="80"/>
      <c r="K314" s="62"/>
      <c r="L314" s="62"/>
      <c r="M314"/>
      <c r="N314"/>
    </row>
    <row r="315" spans="1:14" ht="15.75">
      <c r="A315" s="73"/>
      <c r="B315" s="62"/>
      <c r="C315" s="62"/>
      <c r="D315" s="62"/>
      <c r="E315" s="62"/>
      <c r="F315" s="62"/>
      <c r="G315" s="62"/>
      <c r="H315" s="62"/>
      <c r="I315" s="80"/>
      <c r="J315" s="80"/>
      <c r="K315" s="62"/>
      <c r="L315" s="62"/>
      <c r="M315"/>
      <c r="N315"/>
    </row>
    <row r="316" spans="1:14" ht="15.75">
      <c r="A316" s="73"/>
      <c r="B316" s="62"/>
      <c r="C316" s="62"/>
      <c r="D316" s="62"/>
      <c r="E316" s="62"/>
      <c r="F316" s="62"/>
      <c r="G316" s="62"/>
      <c r="H316" s="62"/>
      <c r="I316" s="80"/>
      <c r="J316" s="80"/>
      <c r="K316" s="62"/>
      <c r="L316" s="62"/>
      <c r="M316"/>
      <c r="N316"/>
    </row>
    <row r="317" spans="1:14" ht="15.75">
      <c r="A317" s="73"/>
      <c r="B317" s="62"/>
      <c r="C317" s="62"/>
      <c r="D317" s="62"/>
      <c r="E317" s="62"/>
      <c r="F317" s="62"/>
      <c r="G317" s="62"/>
      <c r="H317" s="62"/>
      <c r="I317" s="80"/>
      <c r="J317" s="80"/>
      <c r="K317" s="62"/>
      <c r="L317" s="62"/>
      <c r="M317"/>
      <c r="N317"/>
    </row>
    <row r="318" spans="1:14" ht="15.75">
      <c r="A318" s="73"/>
      <c r="B318" s="62"/>
      <c r="C318" s="62"/>
      <c r="D318" s="62"/>
      <c r="E318" s="62"/>
      <c r="F318" s="62"/>
      <c r="G318" s="62"/>
      <c r="H318" s="62"/>
      <c r="I318" s="80"/>
      <c r="J318" s="80"/>
      <c r="K318" s="62"/>
      <c r="L318" s="62"/>
      <c r="M318"/>
      <c r="N318"/>
    </row>
    <row r="319" spans="1:14" ht="15.75">
      <c r="A319" s="73"/>
      <c r="B319" s="62"/>
      <c r="C319" s="62"/>
      <c r="D319" s="62"/>
      <c r="E319" s="62"/>
      <c r="F319" s="62"/>
      <c r="G319" s="62"/>
      <c r="H319" s="62"/>
      <c r="I319" s="80"/>
      <c r="J319" s="80"/>
      <c r="K319" s="62"/>
      <c r="L319" s="62"/>
      <c r="M319"/>
      <c r="N319"/>
    </row>
    <row r="320" spans="1:14" ht="15.75">
      <c r="A320" s="73"/>
      <c r="B320" s="62"/>
      <c r="C320" s="62"/>
      <c r="D320" s="62"/>
      <c r="E320" s="62"/>
      <c r="F320" s="62"/>
      <c r="G320" s="62"/>
      <c r="H320" s="62"/>
      <c r="I320" s="80"/>
      <c r="J320" s="80"/>
      <c r="K320" s="62"/>
      <c r="L320" s="62"/>
      <c r="M320"/>
      <c r="N320"/>
    </row>
    <row r="321" spans="1:14" ht="15.75">
      <c r="A321" s="73"/>
      <c r="B321" s="62"/>
      <c r="C321" s="62"/>
      <c r="D321" s="62"/>
      <c r="E321" s="62"/>
      <c r="F321" s="62"/>
      <c r="G321" s="62"/>
      <c r="H321" s="62"/>
      <c r="I321" s="80"/>
      <c r="J321" s="80"/>
      <c r="K321" s="62"/>
      <c r="L321" s="62"/>
      <c r="M321"/>
      <c r="N321"/>
    </row>
    <row r="322" spans="1:14" ht="15.75">
      <c r="A322" s="73"/>
      <c r="B322" s="62"/>
      <c r="C322" s="62"/>
      <c r="D322" s="62"/>
      <c r="E322" s="62"/>
      <c r="F322" s="62"/>
      <c r="G322" s="62"/>
      <c r="H322" s="62"/>
      <c r="I322" s="80"/>
      <c r="J322" s="80"/>
      <c r="K322" s="62"/>
      <c r="L322" s="62"/>
      <c r="M322"/>
      <c r="N322"/>
    </row>
    <row r="323" spans="1:14" ht="15.75">
      <c r="A323" s="73"/>
      <c r="B323" s="62"/>
      <c r="C323" s="62"/>
      <c r="D323" s="62"/>
      <c r="E323" s="62"/>
      <c r="F323" s="62"/>
      <c r="G323" s="62"/>
      <c r="H323" s="62"/>
      <c r="I323" s="80"/>
      <c r="J323" s="80"/>
      <c r="K323" s="62"/>
      <c r="L323" s="62"/>
      <c r="M323"/>
      <c r="N323"/>
    </row>
    <row r="324" spans="1:14" ht="15.75">
      <c r="A324" s="73"/>
      <c r="B324" s="62"/>
      <c r="C324" s="62"/>
      <c r="D324" s="62"/>
      <c r="E324" s="62"/>
      <c r="F324" s="62"/>
      <c r="G324" s="62"/>
      <c r="H324" s="62"/>
      <c r="I324" s="80"/>
      <c r="J324" s="80"/>
      <c r="K324" s="62"/>
      <c r="L324" s="62"/>
      <c r="M324"/>
      <c r="N324"/>
    </row>
    <row r="325" spans="1:14" ht="15.75">
      <c r="A325" s="73"/>
      <c r="B325" s="62"/>
      <c r="C325" s="62"/>
      <c r="D325" s="62"/>
      <c r="E325" s="62"/>
      <c r="F325" s="62"/>
      <c r="G325" s="62"/>
      <c r="H325" s="62"/>
      <c r="I325" s="80"/>
      <c r="J325" s="80"/>
      <c r="K325" s="62"/>
      <c r="L325" s="62"/>
      <c r="M325"/>
      <c r="N325"/>
    </row>
    <row r="326" spans="1:14" ht="15.75">
      <c r="A326" s="73"/>
      <c r="B326" s="62"/>
      <c r="C326" s="62"/>
      <c r="D326" s="62"/>
      <c r="E326" s="62"/>
      <c r="F326" s="62"/>
      <c r="G326" s="62"/>
      <c r="H326" s="62"/>
      <c r="I326" s="80"/>
      <c r="J326" s="80"/>
      <c r="K326" s="62"/>
      <c r="L326" s="62"/>
      <c r="M326"/>
      <c r="N326"/>
    </row>
    <row r="327" spans="1:14" ht="15.75">
      <c r="A327" s="73"/>
      <c r="B327" s="62"/>
      <c r="C327" s="62"/>
      <c r="D327" s="62"/>
      <c r="E327" s="62"/>
      <c r="F327" s="62"/>
      <c r="G327" s="62"/>
      <c r="H327" s="62"/>
      <c r="I327" s="80"/>
      <c r="J327" s="80"/>
      <c r="K327" s="62"/>
      <c r="L327" s="62"/>
      <c r="M327"/>
      <c r="N327"/>
    </row>
    <row r="328" spans="1:14" ht="15.75">
      <c r="A328" s="73"/>
      <c r="B328" s="62"/>
      <c r="C328" s="62"/>
      <c r="D328" s="62"/>
      <c r="E328" s="62"/>
      <c r="F328" s="62"/>
      <c r="G328" s="62"/>
      <c r="H328" s="62"/>
      <c r="I328" s="80"/>
      <c r="J328" s="80"/>
      <c r="K328" s="62"/>
      <c r="L328" s="62"/>
      <c r="M328"/>
      <c r="N328"/>
    </row>
    <row r="329" spans="1:14" ht="15.75">
      <c r="A329" s="73"/>
      <c r="B329" s="62"/>
      <c r="C329" s="62"/>
      <c r="D329" s="62"/>
      <c r="E329" s="62"/>
      <c r="F329" s="62"/>
      <c r="G329" s="62"/>
      <c r="H329" s="62"/>
      <c r="I329" s="80"/>
      <c r="J329" s="80"/>
      <c r="K329" s="62"/>
      <c r="L329" s="62"/>
      <c r="M329"/>
      <c r="N329"/>
    </row>
    <row r="330" spans="1:14" ht="15.75">
      <c r="A330" s="73"/>
      <c r="B330" s="62"/>
      <c r="C330" s="62"/>
      <c r="D330" s="62"/>
      <c r="E330" s="62"/>
      <c r="F330" s="62"/>
      <c r="G330" s="62"/>
      <c r="H330" s="62"/>
      <c r="I330" s="80"/>
      <c r="J330" s="80"/>
      <c r="K330" s="62"/>
      <c r="L330" s="62"/>
      <c r="M330"/>
      <c r="N330"/>
    </row>
    <row r="331" spans="1:14" ht="15.75">
      <c r="A331" s="73"/>
      <c r="B331" s="62"/>
      <c r="C331" s="62"/>
      <c r="D331" s="62"/>
      <c r="E331" s="62"/>
      <c r="F331" s="62"/>
      <c r="G331" s="62"/>
      <c r="H331" s="62"/>
      <c r="I331" s="80"/>
      <c r="J331" s="80"/>
      <c r="K331" s="62"/>
      <c r="L331" s="62"/>
      <c r="M331"/>
      <c r="N331"/>
    </row>
    <row r="332" spans="1:14" ht="15.75">
      <c r="A332" s="73"/>
      <c r="B332" s="62"/>
      <c r="C332" s="62"/>
      <c r="D332" s="62"/>
      <c r="E332" s="62"/>
      <c r="F332" s="62"/>
      <c r="G332" s="62"/>
      <c r="H332" s="62"/>
      <c r="I332" s="80"/>
      <c r="J332" s="80"/>
      <c r="K332" s="62"/>
      <c r="L332" s="62"/>
      <c r="M332"/>
      <c r="N332"/>
    </row>
    <row r="333" spans="1:14" ht="15.75">
      <c r="A333" s="73"/>
      <c r="B333" s="62"/>
      <c r="C333" s="62"/>
      <c r="D333" s="62"/>
      <c r="E333" s="62"/>
      <c r="F333" s="62"/>
      <c r="G333" s="62"/>
      <c r="H333" s="62"/>
      <c r="I333" s="80"/>
      <c r="J333" s="80"/>
      <c r="K333" s="62"/>
      <c r="L333" s="62"/>
      <c r="M333"/>
      <c r="N333"/>
    </row>
    <row r="334" spans="1:14" ht="15.75">
      <c r="A334" s="73"/>
      <c r="B334" s="62"/>
      <c r="C334" s="62"/>
      <c r="D334" s="62"/>
      <c r="E334" s="62"/>
      <c r="F334" s="62"/>
      <c r="G334" s="62"/>
      <c r="H334" s="62"/>
      <c r="I334" s="80"/>
      <c r="J334" s="80"/>
      <c r="K334" s="62"/>
      <c r="L334" s="62"/>
      <c r="M334"/>
      <c r="N334"/>
    </row>
    <row r="335" spans="1:14" ht="15.75">
      <c r="A335" s="73"/>
      <c r="B335" s="62"/>
      <c r="C335" s="62"/>
      <c r="D335" s="62"/>
      <c r="E335" s="62"/>
      <c r="F335" s="62"/>
      <c r="G335" s="62"/>
      <c r="H335" s="62"/>
      <c r="I335" s="80"/>
      <c r="J335" s="80"/>
      <c r="K335" s="62"/>
      <c r="L335" s="62"/>
      <c r="M335"/>
      <c r="N335"/>
    </row>
    <row r="336" spans="1:14" ht="15.75">
      <c r="A336" s="73"/>
      <c r="B336" s="62"/>
      <c r="C336" s="62"/>
      <c r="D336" s="62"/>
      <c r="E336" s="62"/>
      <c r="F336" s="62"/>
      <c r="G336" s="62"/>
      <c r="H336" s="62"/>
      <c r="I336" s="80"/>
      <c r="J336" s="80"/>
      <c r="K336" s="62"/>
      <c r="L336" s="62"/>
      <c r="M336"/>
      <c r="N336"/>
    </row>
    <row r="337" spans="1:14" ht="15.75">
      <c r="A337" s="73"/>
      <c r="B337" s="62"/>
      <c r="C337" s="62"/>
      <c r="D337" s="62"/>
      <c r="E337" s="62"/>
      <c r="F337" s="62"/>
      <c r="G337" s="62"/>
      <c r="H337" s="62"/>
      <c r="I337" s="80"/>
      <c r="J337" s="80"/>
      <c r="K337" s="62"/>
      <c r="L337" s="62"/>
      <c r="M337"/>
      <c r="N337"/>
    </row>
    <row r="338" spans="1:14" ht="15.75">
      <c r="A338" s="73"/>
      <c r="B338" s="62"/>
      <c r="C338" s="62"/>
      <c r="D338" s="62"/>
      <c r="E338" s="62"/>
      <c r="F338" s="62"/>
      <c r="G338" s="62"/>
      <c r="H338" s="62"/>
      <c r="I338" s="80"/>
      <c r="J338" s="80"/>
      <c r="K338" s="62"/>
      <c r="L338" s="62"/>
      <c r="M338"/>
      <c r="N338"/>
    </row>
    <row r="339" spans="1:14" ht="15.75">
      <c r="A339" s="73"/>
      <c r="B339" s="62"/>
      <c r="C339" s="62"/>
      <c r="D339" s="62"/>
      <c r="E339" s="62"/>
      <c r="F339" s="62"/>
      <c r="G339" s="62"/>
      <c r="H339" s="62"/>
      <c r="I339" s="80"/>
      <c r="J339" s="80"/>
      <c r="K339" s="62"/>
      <c r="L339" s="62"/>
      <c r="M339"/>
      <c r="N339"/>
    </row>
    <row r="340" spans="1:14" ht="15.75">
      <c r="A340" s="73"/>
      <c r="B340" s="62"/>
      <c r="C340" s="62"/>
      <c r="D340" s="62"/>
      <c r="E340" s="62"/>
      <c r="F340" s="62"/>
      <c r="G340" s="62"/>
      <c r="H340" s="62"/>
      <c r="I340" s="80"/>
      <c r="J340" s="80"/>
      <c r="K340" s="62"/>
      <c r="L340" s="62"/>
      <c r="M340"/>
      <c r="N340"/>
    </row>
    <row r="341" spans="1:14" ht="15.75">
      <c r="A341" s="73"/>
      <c r="B341" s="62"/>
      <c r="C341" s="62"/>
      <c r="D341" s="62"/>
      <c r="E341" s="62"/>
      <c r="F341" s="62"/>
      <c r="G341" s="62"/>
      <c r="H341" s="62"/>
      <c r="I341" s="80"/>
      <c r="J341" s="80"/>
      <c r="K341" s="62"/>
      <c r="L341" s="62"/>
      <c r="M341"/>
      <c r="N341"/>
    </row>
    <row r="342" spans="1:14" ht="15.75">
      <c r="A342" s="73"/>
      <c r="B342" s="62"/>
      <c r="C342" s="62"/>
      <c r="D342" s="62"/>
      <c r="E342" s="62"/>
      <c r="F342" s="62"/>
      <c r="G342" s="62"/>
      <c r="H342" s="62"/>
      <c r="I342" s="80"/>
      <c r="J342" s="80"/>
      <c r="K342" s="62"/>
      <c r="L342" s="62"/>
      <c r="M342"/>
      <c r="N342"/>
    </row>
    <row r="343" spans="1:14" ht="15.75">
      <c r="A343" s="73"/>
      <c r="B343" s="62"/>
      <c r="C343" s="62"/>
      <c r="D343" s="62"/>
      <c r="E343" s="62"/>
      <c r="F343" s="62"/>
      <c r="G343" s="62"/>
      <c r="H343" s="62"/>
      <c r="I343" s="80"/>
      <c r="J343" s="80"/>
      <c r="K343" s="62"/>
      <c r="L343" s="62"/>
      <c r="M343"/>
      <c r="N343"/>
    </row>
    <row r="344" spans="1:14" ht="15.75">
      <c r="A344" s="73"/>
      <c r="B344" s="62"/>
      <c r="C344" s="62"/>
      <c r="D344" s="62"/>
      <c r="E344" s="62"/>
      <c r="F344" s="62"/>
      <c r="G344" s="62"/>
      <c r="H344" s="62"/>
      <c r="I344" s="80"/>
      <c r="J344" s="80"/>
      <c r="K344" s="62"/>
      <c r="L344" s="62"/>
      <c r="M344"/>
      <c r="N344"/>
    </row>
    <row r="345" spans="1:14" ht="15.75">
      <c r="A345" s="73"/>
      <c r="B345" s="62"/>
      <c r="C345" s="62"/>
      <c r="D345" s="62"/>
      <c r="E345" s="62"/>
      <c r="F345" s="62"/>
      <c r="G345" s="62"/>
      <c r="H345" s="62"/>
      <c r="I345" s="80"/>
      <c r="J345" s="80"/>
      <c r="K345" s="62"/>
      <c r="L345" s="62"/>
      <c r="M345"/>
      <c r="N345"/>
    </row>
    <row r="346" spans="1:14" ht="15.75">
      <c r="A346" s="73"/>
      <c r="B346" s="62"/>
      <c r="C346" s="62"/>
      <c r="D346" s="62"/>
      <c r="E346" s="62"/>
      <c r="F346" s="62"/>
      <c r="G346" s="62"/>
      <c r="H346" s="62"/>
      <c r="I346" s="80"/>
      <c r="J346" s="80"/>
      <c r="K346" s="62"/>
      <c r="L346" s="62"/>
      <c r="M346"/>
      <c r="N346"/>
    </row>
    <row r="347" spans="1:14" ht="15.75">
      <c r="A347" s="73"/>
      <c r="B347" s="62"/>
      <c r="C347" s="62"/>
      <c r="D347" s="62"/>
      <c r="E347" s="62"/>
      <c r="F347" s="62"/>
      <c r="G347" s="62"/>
      <c r="H347" s="62"/>
      <c r="I347" s="80"/>
      <c r="J347" s="80"/>
      <c r="K347" s="62"/>
      <c r="L347" s="62"/>
      <c r="M347"/>
      <c r="N347"/>
    </row>
    <row r="348" spans="1:14" ht="15.75">
      <c r="A348" s="73"/>
      <c r="B348" s="62"/>
      <c r="C348" s="62"/>
      <c r="D348" s="62"/>
      <c r="E348" s="62"/>
      <c r="F348" s="62"/>
      <c r="G348" s="62"/>
      <c r="H348" s="62"/>
      <c r="I348" s="80"/>
      <c r="J348" s="80"/>
      <c r="K348" s="62"/>
      <c r="L348" s="62"/>
      <c r="M348"/>
      <c r="N348"/>
    </row>
    <row r="349" spans="1:14" ht="15.75">
      <c r="A349" s="73"/>
      <c r="B349" s="62"/>
      <c r="C349" s="62"/>
      <c r="D349" s="62"/>
      <c r="E349" s="62"/>
      <c r="F349" s="62"/>
      <c r="G349" s="62"/>
      <c r="H349" s="62"/>
      <c r="I349" s="80"/>
      <c r="J349" s="80"/>
      <c r="K349" s="62"/>
      <c r="L349" s="62"/>
      <c r="M349"/>
      <c r="N349"/>
    </row>
    <row r="350" spans="1:14" ht="15.75">
      <c r="A350" s="73"/>
      <c r="B350" s="62"/>
      <c r="C350" s="62"/>
      <c r="D350" s="62"/>
      <c r="E350" s="62"/>
      <c r="F350" s="62"/>
      <c r="G350" s="62"/>
      <c r="H350" s="62"/>
      <c r="I350" s="80"/>
      <c r="J350" s="80"/>
      <c r="K350" s="62"/>
      <c r="L350" s="62"/>
      <c r="M350"/>
      <c r="N350"/>
    </row>
    <row r="351" spans="1:14" ht="15.75">
      <c r="A351" s="73"/>
      <c r="B351" s="62"/>
      <c r="C351" s="62"/>
      <c r="D351" s="62"/>
      <c r="E351" s="62"/>
      <c r="F351" s="62"/>
      <c r="G351" s="62"/>
      <c r="H351" s="62"/>
      <c r="I351" s="80"/>
      <c r="J351" s="80"/>
      <c r="K351" s="62"/>
      <c r="L351" s="62"/>
      <c r="M351"/>
      <c r="N351"/>
    </row>
    <row r="352" spans="1:14" ht="15.75">
      <c r="A352" s="73"/>
      <c r="B352" s="62"/>
      <c r="C352" s="62"/>
      <c r="D352" s="62"/>
      <c r="E352" s="62"/>
      <c r="F352" s="62"/>
      <c r="G352" s="62"/>
      <c r="H352" s="62"/>
      <c r="I352" s="80"/>
      <c r="J352" s="80"/>
      <c r="K352" s="62"/>
      <c r="L352" s="62"/>
      <c r="M352"/>
      <c r="N352"/>
    </row>
    <row r="353" spans="1:14" ht="15.75">
      <c r="A353" s="73"/>
      <c r="B353" s="62"/>
      <c r="C353" s="62"/>
      <c r="D353" s="62"/>
      <c r="E353" s="62"/>
      <c r="F353" s="62"/>
      <c r="G353" s="62"/>
      <c r="H353" s="62"/>
      <c r="I353" s="80"/>
      <c r="J353" s="80"/>
      <c r="K353" s="62"/>
      <c r="L353" s="62"/>
      <c r="M353"/>
      <c r="N353"/>
    </row>
    <row r="354" spans="1:14" ht="15.75">
      <c r="A354" s="73"/>
      <c r="B354" s="62"/>
      <c r="C354" s="62"/>
      <c r="D354" s="62"/>
      <c r="E354" s="62"/>
      <c r="F354" s="62"/>
      <c r="G354" s="62"/>
      <c r="H354" s="62"/>
      <c r="I354" s="80"/>
      <c r="J354" s="80"/>
      <c r="K354" s="62"/>
      <c r="L354" s="62"/>
      <c r="M354"/>
      <c r="N354"/>
    </row>
    <row r="355" spans="1:14" ht="15.75">
      <c r="A355" s="73"/>
      <c r="B355" s="62"/>
      <c r="C355" s="62"/>
      <c r="D355" s="62"/>
      <c r="E355" s="62"/>
      <c r="F355" s="62"/>
      <c r="G355" s="62"/>
      <c r="H355" s="62"/>
      <c r="I355" s="80"/>
      <c r="J355" s="80"/>
      <c r="K355" s="62"/>
      <c r="L355" s="62"/>
      <c r="M355"/>
      <c r="N355"/>
    </row>
    <row r="356" spans="1:14" ht="15.75">
      <c r="A356" s="73"/>
      <c r="B356" s="62"/>
      <c r="C356" s="62"/>
      <c r="D356" s="62"/>
      <c r="E356" s="62"/>
      <c r="F356" s="62"/>
      <c r="G356" s="62"/>
      <c r="H356" s="62"/>
      <c r="I356" s="80"/>
      <c r="J356" s="80"/>
      <c r="K356" s="62"/>
      <c r="L356" s="62"/>
      <c r="M356"/>
      <c r="N356"/>
    </row>
    <row r="357" spans="1:14" ht="15.75">
      <c r="A357" s="73"/>
      <c r="B357" s="62"/>
      <c r="C357" s="62"/>
      <c r="D357" s="62"/>
      <c r="E357" s="62"/>
      <c r="F357" s="62"/>
      <c r="G357" s="62"/>
      <c r="H357" s="62"/>
      <c r="I357" s="80"/>
      <c r="J357" s="80"/>
      <c r="K357" s="62"/>
      <c r="L357" s="62"/>
      <c r="M357"/>
      <c r="N357"/>
    </row>
    <row r="358" spans="1:14" ht="15.75">
      <c r="A358" s="73"/>
      <c r="B358" s="62"/>
      <c r="C358" s="62"/>
      <c r="D358" s="62"/>
      <c r="E358" s="62"/>
      <c r="F358" s="62"/>
      <c r="G358" s="62"/>
      <c r="H358" s="62"/>
      <c r="I358" s="80"/>
      <c r="J358" s="80"/>
      <c r="K358" s="62"/>
      <c r="L358" s="62"/>
      <c r="M358"/>
      <c r="N358"/>
    </row>
    <row r="359" spans="1:14" ht="15.75">
      <c r="A359" s="73"/>
      <c r="B359" s="62"/>
      <c r="C359" s="62"/>
      <c r="D359" s="62"/>
      <c r="E359" s="62"/>
      <c r="F359" s="62"/>
      <c r="G359" s="62"/>
      <c r="H359" s="62"/>
      <c r="I359" s="80"/>
      <c r="J359" s="80"/>
      <c r="K359" s="62"/>
      <c r="L359" s="62"/>
      <c r="M359"/>
      <c r="N359"/>
    </row>
    <row r="360" spans="1:14" ht="15.75">
      <c r="A360" s="73"/>
      <c r="B360" s="62"/>
      <c r="C360" s="62"/>
      <c r="D360" s="62"/>
      <c r="E360" s="62"/>
      <c r="F360" s="62"/>
      <c r="G360" s="62"/>
      <c r="H360" s="62"/>
      <c r="I360" s="80"/>
      <c r="J360" s="80"/>
      <c r="K360" s="62"/>
      <c r="L360" s="62"/>
      <c r="M360"/>
      <c r="N360"/>
    </row>
    <row r="361" spans="1:14" ht="15.75">
      <c r="A361" s="73"/>
      <c r="B361" s="62"/>
      <c r="C361" s="62"/>
      <c r="D361" s="62"/>
      <c r="E361" s="62"/>
      <c r="F361" s="62"/>
      <c r="G361" s="62"/>
      <c r="H361" s="62"/>
      <c r="I361" s="80"/>
      <c r="J361" s="80"/>
      <c r="K361" s="62"/>
      <c r="L361" s="62"/>
      <c r="M361"/>
      <c r="N361"/>
    </row>
    <row r="362" spans="1:14" ht="15.75">
      <c r="A362" s="73"/>
      <c r="B362" s="62"/>
      <c r="C362" s="62"/>
      <c r="D362" s="62"/>
      <c r="E362" s="62"/>
      <c r="F362" s="62"/>
      <c r="G362" s="62"/>
      <c r="H362" s="62"/>
      <c r="I362" s="80"/>
      <c r="J362" s="80"/>
      <c r="K362" s="62"/>
      <c r="L362" s="62"/>
      <c r="M362"/>
      <c r="N362"/>
    </row>
    <row r="363" spans="1:14" ht="15.75">
      <c r="A363" s="73"/>
      <c r="B363" s="62"/>
      <c r="C363" s="62"/>
      <c r="D363" s="62"/>
      <c r="E363" s="62"/>
      <c r="F363" s="62"/>
      <c r="G363" s="62"/>
      <c r="H363" s="62"/>
      <c r="I363" s="80"/>
      <c r="J363" s="80"/>
      <c r="K363" s="62"/>
      <c r="L363" s="62"/>
      <c r="M363"/>
      <c r="N363"/>
    </row>
    <row r="364" spans="1:14" ht="15.75">
      <c r="A364" s="73"/>
      <c r="B364" s="62"/>
      <c r="C364" s="62"/>
      <c r="D364" s="62"/>
      <c r="E364" s="62"/>
      <c r="F364" s="62"/>
      <c r="G364" s="62"/>
      <c r="H364" s="62"/>
      <c r="I364" s="80"/>
      <c r="J364" s="80"/>
      <c r="K364" s="62"/>
      <c r="L364" s="62"/>
      <c r="M364"/>
      <c r="N364"/>
    </row>
    <row r="365" spans="1:14" ht="15.75">
      <c r="A365" s="73"/>
      <c r="B365" s="62"/>
      <c r="C365" s="62"/>
      <c r="D365" s="62"/>
      <c r="E365" s="62"/>
      <c r="F365" s="62"/>
      <c r="G365" s="62"/>
      <c r="H365" s="62"/>
      <c r="I365" s="80"/>
      <c r="J365" s="80"/>
      <c r="K365" s="62"/>
      <c r="L365" s="62"/>
      <c r="M365"/>
      <c r="N365"/>
    </row>
    <row r="366" spans="1:14" ht="15.75">
      <c r="A366" s="73"/>
      <c r="B366" s="62"/>
      <c r="C366" s="62"/>
      <c r="D366" s="62"/>
      <c r="E366" s="62"/>
      <c r="F366" s="62"/>
      <c r="G366" s="62"/>
      <c r="H366" s="62"/>
      <c r="I366" s="80"/>
      <c r="J366" s="80"/>
      <c r="K366" s="62"/>
      <c r="L366" s="62"/>
      <c r="M366"/>
      <c r="N366"/>
    </row>
    <row r="367" spans="1:14" ht="15.75">
      <c r="A367" s="73"/>
      <c r="B367" s="62"/>
      <c r="C367" s="62"/>
      <c r="D367" s="62"/>
      <c r="E367" s="62"/>
      <c r="F367" s="62"/>
      <c r="G367" s="62"/>
      <c r="H367" s="62"/>
      <c r="I367" s="80"/>
      <c r="J367" s="80"/>
      <c r="K367" s="62"/>
      <c r="L367" s="62"/>
      <c r="M367"/>
      <c r="N367"/>
    </row>
    <row r="368" spans="1:14" ht="15.75">
      <c r="A368" s="73"/>
      <c r="B368" s="62"/>
      <c r="C368" s="62"/>
      <c r="D368" s="62"/>
      <c r="E368" s="62"/>
      <c r="F368" s="62"/>
      <c r="G368" s="62"/>
      <c r="H368" s="62"/>
      <c r="I368" s="80"/>
      <c r="J368" s="80"/>
      <c r="K368" s="62"/>
      <c r="L368" s="62"/>
      <c r="M368"/>
      <c r="N368"/>
    </row>
    <row r="369" spans="1:14" ht="15.75">
      <c r="A369" s="73"/>
      <c r="B369" s="62"/>
      <c r="C369" s="62"/>
      <c r="D369" s="62"/>
      <c r="E369" s="62"/>
      <c r="F369" s="62"/>
      <c r="G369" s="62"/>
      <c r="H369" s="62"/>
      <c r="I369" s="80"/>
      <c r="J369" s="80"/>
      <c r="K369" s="62"/>
      <c r="L369" s="62"/>
      <c r="M369"/>
      <c r="N369"/>
    </row>
    <row r="370" spans="1:14" ht="15.75">
      <c r="A370" s="73"/>
      <c r="B370" s="62"/>
      <c r="C370" s="62"/>
      <c r="D370" s="62"/>
      <c r="E370" s="62"/>
      <c r="F370" s="62"/>
      <c r="G370" s="62"/>
      <c r="H370" s="62"/>
      <c r="I370" s="80"/>
      <c r="J370" s="80"/>
      <c r="K370" s="62"/>
      <c r="L370" s="62"/>
      <c r="M370"/>
      <c r="N370"/>
    </row>
    <row r="371" spans="1:14" ht="15.75">
      <c r="A371" s="73"/>
      <c r="B371" s="62"/>
      <c r="C371" s="62"/>
      <c r="D371" s="62"/>
      <c r="E371" s="62"/>
      <c r="F371" s="62"/>
      <c r="G371" s="62"/>
      <c r="H371" s="62"/>
      <c r="I371" s="80"/>
      <c r="J371" s="80"/>
      <c r="K371" s="62"/>
      <c r="L371" s="62"/>
      <c r="M371"/>
      <c r="N371"/>
    </row>
    <row r="372" spans="1:14" ht="15.75">
      <c r="A372" s="73"/>
      <c r="B372" s="62"/>
      <c r="C372" s="62"/>
      <c r="D372" s="62"/>
      <c r="E372" s="62"/>
      <c r="F372" s="62"/>
      <c r="G372" s="62"/>
      <c r="H372" s="62"/>
      <c r="I372" s="80"/>
      <c r="J372" s="80"/>
      <c r="K372" s="62"/>
      <c r="L372" s="62"/>
      <c r="M372"/>
      <c r="N372"/>
    </row>
    <row r="373" spans="1:14" ht="15.75">
      <c r="A373" s="73"/>
      <c r="B373" s="62"/>
      <c r="C373" s="62"/>
      <c r="D373" s="62"/>
      <c r="E373" s="62"/>
      <c r="F373" s="62"/>
      <c r="G373" s="62"/>
      <c r="H373" s="62"/>
      <c r="I373" s="80"/>
      <c r="J373" s="80"/>
      <c r="K373" s="62"/>
      <c r="L373" s="62"/>
      <c r="M373"/>
      <c r="N373"/>
    </row>
    <row r="374" spans="1:14" ht="15.75">
      <c r="A374" s="73"/>
      <c r="B374" s="62"/>
      <c r="C374" s="62"/>
      <c r="D374" s="62"/>
      <c r="E374" s="62"/>
      <c r="F374" s="62"/>
      <c r="G374" s="62"/>
      <c r="H374" s="62"/>
      <c r="I374" s="80"/>
      <c r="J374" s="80"/>
      <c r="K374" s="62"/>
      <c r="L374" s="62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2" ht="12.75">
      <c r="K2469"/>
      <c r="L2469"/>
    </row>
    <row r="2470" spans="11:12" ht="12.75">
      <c r="K2470"/>
      <c r="L2470"/>
    </row>
  </sheetData>
  <sheetProtection/>
  <mergeCells count="17">
    <mergeCell ref="A175:I175"/>
    <mergeCell ref="C6:L6"/>
    <mergeCell ref="H7:J7"/>
    <mergeCell ref="A15:A16"/>
    <mergeCell ref="B15:I15"/>
    <mergeCell ref="E16:H16"/>
    <mergeCell ref="A174:I174"/>
    <mergeCell ref="A176:I176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2022-04-27T09:01:57Z</cp:lastPrinted>
  <dcterms:created xsi:type="dcterms:W3CDTF">2006-11-14T09:43:33Z</dcterms:created>
  <dcterms:modified xsi:type="dcterms:W3CDTF">2022-04-27T09:16:58Z</dcterms:modified>
  <cp:category/>
  <cp:version/>
  <cp:contentType/>
  <cp:contentStatus/>
</cp:coreProperties>
</file>