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2015" sheetId="1" r:id="rId1"/>
  </sheets>
  <definedNames>
    <definedName name="_xlnm.Print_Titles" localSheetId="0">'2015'!$22:$24</definedName>
  </definedNames>
  <calcPr fullCalcOnLoad="1"/>
</workbook>
</file>

<file path=xl/sharedStrings.xml><?xml version="1.0" encoding="utf-8"?>
<sst xmlns="http://schemas.openxmlformats.org/spreadsheetml/2006/main" count="78" uniqueCount="76">
  <si>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</si>
  <si>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</si>
  <si>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</si>
  <si>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</si>
  <si>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</si>
  <si>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Функционирование законодательных (представи-</t>
  </si>
  <si>
    <t>Национальная безопасность и правоох-</t>
  </si>
  <si>
    <t>ранительная деятельность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</si>
  <si>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</si>
  <si>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</si>
  <si>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</si>
  <si>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</si>
  <si>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</si>
  <si>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по разделам и подразделам функциональной классификации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</si>
  <si>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</si>
  <si>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</si>
  <si>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</si>
  <si>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</si>
  <si>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</si>
  <si>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</si>
  <si>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</si>
  <si>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</si>
  <si>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</si>
  <si>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</si>
  <si>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</si>
  <si>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</si>
  <si>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тельных) органов государственной власти и</t>
  </si>
  <si>
    <t>гражданская оборона</t>
  </si>
  <si>
    <t>Национальная оборона</t>
  </si>
  <si>
    <t>0200</t>
  </si>
  <si>
    <t>Мобилизационная и вневойскова подготовка</t>
  </si>
  <si>
    <t>Социальная политика</t>
  </si>
  <si>
    <t>Пенсионное обеспечение</t>
  </si>
  <si>
    <t>1000</t>
  </si>
  <si>
    <t>1001</t>
  </si>
  <si>
    <t xml:space="preserve">представительных органов муниципальных </t>
  </si>
  <si>
    <t>образований</t>
  </si>
  <si>
    <t>Благоустройство</t>
  </si>
  <si>
    <t>0503</t>
  </si>
  <si>
    <t>Защита населения и территории от чрезвычайных</t>
  </si>
  <si>
    <t>ситуаций природного и техногенного характера,</t>
  </si>
  <si>
    <t>0203</t>
  </si>
  <si>
    <t>Национнальная экономика</t>
  </si>
  <si>
    <t>0400</t>
  </si>
  <si>
    <t>Другие вопросы в области национальной экономики</t>
  </si>
  <si>
    <t>0412</t>
  </si>
  <si>
    <t>Обеспечение проведения выборов и референдумов</t>
  </si>
  <si>
    <t>0107</t>
  </si>
  <si>
    <t>Другие общегосударственные вопросы</t>
  </si>
  <si>
    <t>1100</t>
  </si>
  <si>
    <t>0113</t>
  </si>
  <si>
    <t>0106</t>
  </si>
  <si>
    <t>0409</t>
  </si>
  <si>
    <t>Физическая культура и спорт</t>
  </si>
  <si>
    <t>Физическая культура</t>
  </si>
  <si>
    <t>1101</t>
  </si>
  <si>
    <t>Функционирование Правительства Российской Федерации, высшихисполнительных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</si>
  <si>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</si>
  <si>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</si>
  <si>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</si>
  <si>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план</t>
  </si>
  <si>
    <t>факт</t>
  </si>
  <si>
    <t>исполнение</t>
  </si>
  <si>
    <t>(тыс.руб)</t>
  </si>
  <si>
    <t>(%%)</t>
  </si>
  <si>
    <t xml:space="preserve">ИСПОЛНЕНИЕ РАСХОДОВ БЮДЖЕТА </t>
  </si>
  <si>
    <t>Обеспечение пожарной безопасности</t>
  </si>
  <si>
    <t>0310</t>
  </si>
  <si>
    <t>Свирицкое сельское поселение</t>
  </si>
  <si>
    <t>расходов за 2015 год муниципального образования Свирицкое сельское поселение  Волховского муниципального района</t>
  </si>
  <si>
    <t>к решению совета депутатов</t>
  </si>
  <si>
    <t xml:space="preserve">         Приложение № 3</t>
  </si>
  <si>
    <t>муниципального образования</t>
  </si>
  <si>
    <t>Волховского муниципального района</t>
  </si>
  <si>
    <t>от 20 апреля 2016г №16</t>
  </si>
  <si>
    <t>Ленинградской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</si>
</sst>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5" fillId="0" borderId="16" xfId="0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9" xfId="0" applyFont="1" applyBorder="1" applyAlignment="1">
      <alignment horizontal="left"/>
    </xf>
    <xf numFmtId="49" fontId="7" fillId="0" borderId="20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2" fontId="5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49" fontId="7" fillId="0" borderId="12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5" fillId="0" borderId="1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left"/>
    </xf>
    <xf numFmtId="2" fontId="5" fillId="0" borderId="27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5" fillId="0" borderId="26" xfId="0" applyFont="1" applyBorder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5" fillId="0" borderId="26" xfId="0" applyFont="1" applyBorder="1" applyAlignment="1">
      <alignment/>
    </xf>
    <xf numFmtId="2" fontId="5" fillId="0" borderId="26" xfId="0" applyNumberFormat="1" applyFont="1" applyFill="1" applyBorder="1" applyAlignment="1">
      <alignment horizontal="center"/>
    </xf>
    <xf numFmtId="2" fontId="0" fillId="0" borderId="3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0" fontId="0" fillId="0" borderId="15" xfId="0" applyNumberFormat="1" applyBorder="1" applyAlignment="1">
      <alignment/>
    </xf>
    <xf numFmtId="10" fontId="0" fillId="0" borderId="12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10" fontId="8" fillId="0" borderId="18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8" fillId="0" borderId="12" xfId="0" applyNumberFormat="1" applyFont="1" applyBorder="1" applyAlignment="1">
      <alignment/>
    </xf>
    <xf numFmtId="10" fontId="0" fillId="0" borderId="14" xfId="0" applyNumberFormat="1" applyBorder="1" applyAlignment="1">
      <alignment/>
    </xf>
    <xf numFmtId="10" fontId="0" fillId="0" borderId="34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3" xfId="0" applyNumberFormat="1" applyBorder="1" applyAlignment="1">
      <alignment horizontal="center" vertical="center"/>
    </xf>
    <xf numFmtId="2" fontId="8" fillId="0" borderId="32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9"/>
  <sheetViews>
    <sheetView tabSelected="1" zoomScalePageLayoutView="0" workbookViewId="0" topLeftCell="A50">
      <selection activeCell="H76" sqref="H76"/>
    </sheetView>
  </sheetViews>
  <sheetFormatPr defaultColWidth="9.00390625" defaultRowHeight="12.75"/>
  <cols>
    <col min="1" max="1" width="53.375" style="0" customWidth="1"/>
    <col min="2" max="2" width="10.25390625" style="0" customWidth="1"/>
    <col min="3" max="3" width="11.875" style="0" customWidth="1"/>
    <col min="4" max="4" width="13.625" style="0" customWidth="1"/>
    <col min="5" max="5" width="14.125" style="0" customWidth="1"/>
    <col min="6" max="6" width="11.875" style="0" customWidth="1"/>
  </cols>
  <sheetData>
    <row r="2" spans="1:6" ht="12.75">
      <c r="A2" s="1"/>
      <c r="B2" s="1"/>
      <c r="C2" s="1"/>
      <c r="D2" s="1"/>
      <c r="E2" s="1"/>
      <c r="F2" s="1" t="s">
        <v>71</v>
      </c>
    </row>
    <row r="3" spans="1:6" ht="12.75">
      <c r="A3" s="1"/>
      <c r="B3" s="1"/>
      <c r="C3" s="1"/>
      <c r="D3" s="125" t="s">
        <v>70</v>
      </c>
      <c r="E3" s="125"/>
      <c r="F3" s="125"/>
    </row>
    <row r="4" spans="1:6" ht="12.75">
      <c r="A4" s="1"/>
      <c r="B4" s="1"/>
      <c r="C4" s="1"/>
      <c r="D4" s="125" t="s">
        <v>72</v>
      </c>
      <c r="E4" s="125"/>
      <c r="F4" s="125"/>
    </row>
    <row r="5" spans="1:6" ht="12.75">
      <c r="A5" s="1"/>
      <c r="B5" s="1"/>
      <c r="C5" s="1"/>
      <c r="D5" s="125" t="s">
        <v>68</v>
      </c>
      <c r="E5" s="125"/>
      <c r="F5" s="125"/>
    </row>
    <row r="6" spans="1:6" ht="12.75">
      <c r="A6" s="1"/>
      <c r="B6" s="1"/>
      <c r="C6" s="1"/>
      <c r="D6" s="125" t="s">
        <v>73</v>
      </c>
      <c r="E6" s="125"/>
      <c r="F6" s="125"/>
    </row>
    <row r="7" spans="1:6" ht="12.75">
      <c r="A7" s="1"/>
      <c r="B7" s="1"/>
      <c r="C7" s="1"/>
      <c r="D7" s="125" t="s">
        <v>75</v>
      </c>
      <c r="E7" s="125"/>
      <c r="F7" s="125"/>
    </row>
    <row r="8" spans="1:6" ht="12.75">
      <c r="A8" s="1"/>
      <c r="B8" s="125" t="s">
        <v>74</v>
      </c>
      <c r="C8" s="125"/>
      <c r="D8" s="125"/>
      <c r="E8" s="125"/>
      <c r="F8" s="125"/>
    </row>
    <row r="9" spans="1:4" ht="12.75">
      <c r="A9" s="1"/>
      <c r="B9" s="125"/>
      <c r="C9" s="125"/>
      <c r="D9" s="125"/>
    </row>
    <row r="10" spans="1:4" ht="12.75">
      <c r="A10" s="125"/>
      <c r="B10" s="125"/>
      <c r="C10" s="125"/>
      <c r="D10" s="125"/>
    </row>
    <row r="11" spans="1:4" ht="12.75">
      <c r="A11" s="1"/>
      <c r="B11" s="1"/>
      <c r="C11" s="1"/>
      <c r="D11" s="1"/>
    </row>
    <row r="12" spans="1:4" ht="12.75" hidden="1">
      <c r="A12" s="1"/>
      <c r="B12" s="1"/>
      <c r="C12" s="1"/>
      <c r="D12" s="1"/>
    </row>
    <row r="13" ht="12.75" hidden="1"/>
    <row r="14" ht="12.75" hidden="1"/>
    <row r="15" ht="12.75" hidden="1"/>
    <row r="16" spans="1:5" ht="20.25" customHeight="1">
      <c r="A16" s="135" t="s">
        <v>65</v>
      </c>
      <c r="B16" s="135"/>
      <c r="C16" s="135"/>
      <c r="D16" s="135"/>
      <c r="E16" s="135"/>
    </row>
    <row r="17" spans="1:5" ht="15.75">
      <c r="A17" s="136" t="s">
        <v>13</v>
      </c>
      <c r="B17" s="136"/>
      <c r="C17" s="136"/>
      <c r="D17" s="136"/>
      <c r="E17" s="136"/>
    </row>
    <row r="18" spans="1:5" ht="39.75" customHeight="1">
      <c r="A18" s="137" t="s">
        <v>69</v>
      </c>
      <c r="B18" s="137"/>
      <c r="C18" s="137"/>
      <c r="D18" s="137"/>
      <c r="E18" s="137"/>
    </row>
    <row r="19" spans="1:4" ht="18" hidden="1">
      <c r="A19" s="2"/>
      <c r="B19" s="2"/>
      <c r="C19" s="2"/>
      <c r="D19" s="2"/>
    </row>
    <row r="20" spans="1:4" ht="18" hidden="1">
      <c r="A20" s="2"/>
      <c r="B20" s="2"/>
      <c r="C20" s="2"/>
      <c r="D20" s="2"/>
    </row>
    <row r="21" spans="1:4" ht="18.75" thickBot="1">
      <c r="A21" s="3"/>
      <c r="B21" s="3"/>
      <c r="C21" s="3"/>
      <c r="D21" s="3"/>
    </row>
    <row r="22" spans="1:6" ht="16.5" thickBot="1">
      <c r="A22" s="4" t="s">
        <v>24</v>
      </c>
      <c r="B22" s="129" t="s">
        <v>11</v>
      </c>
      <c r="C22" s="130"/>
      <c r="D22" s="4" t="s">
        <v>60</v>
      </c>
      <c r="E22" s="51" t="s">
        <v>61</v>
      </c>
      <c r="F22" s="52" t="s">
        <v>62</v>
      </c>
    </row>
    <row r="23" spans="1:6" ht="15.75">
      <c r="A23" s="5" t="s">
        <v>25</v>
      </c>
      <c r="B23" s="6" t="s">
        <v>0</v>
      </c>
      <c r="C23" s="131" t="s">
        <v>12</v>
      </c>
      <c r="D23" s="7"/>
      <c r="E23" s="50"/>
      <c r="F23" s="53"/>
    </row>
    <row r="24" spans="1:6" ht="15" thickBot="1">
      <c r="A24" s="88"/>
      <c r="B24" s="89"/>
      <c r="C24" s="132"/>
      <c r="D24" s="90" t="s">
        <v>3</v>
      </c>
      <c r="E24" s="50" t="s">
        <v>63</v>
      </c>
      <c r="F24" s="91" t="s">
        <v>64</v>
      </c>
    </row>
    <row r="25" spans="1:6" ht="12.75">
      <c r="A25" s="92"/>
      <c r="B25" s="93"/>
      <c r="C25" s="94"/>
      <c r="D25" s="92"/>
      <c r="E25" s="95"/>
      <c r="F25" s="81"/>
    </row>
    <row r="26" spans="1:6" ht="16.5" thickBot="1">
      <c r="A26" s="96" t="s">
        <v>4</v>
      </c>
      <c r="B26" s="97" t="s">
        <v>15</v>
      </c>
      <c r="C26" s="98"/>
      <c r="D26" s="99">
        <f>D34+D40+D42+D44</f>
        <v>3116.1</v>
      </c>
      <c r="E26" s="99">
        <f>E34+E40+E42+E44</f>
        <v>3070.46</v>
      </c>
      <c r="F26" s="110">
        <f>E26/D26</f>
        <v>0.9853534867302076</v>
      </c>
    </row>
    <row r="27" spans="1:6" ht="15.75" hidden="1">
      <c r="A27" s="8"/>
      <c r="B27" s="9"/>
      <c r="C27" s="10"/>
      <c r="D27" s="54"/>
      <c r="E27" s="72"/>
      <c r="F27" s="53"/>
    </row>
    <row r="28" spans="1:6" ht="14.25" hidden="1">
      <c r="A28" s="14"/>
      <c r="B28" s="12"/>
      <c r="C28" s="13"/>
      <c r="D28" s="55"/>
      <c r="E28" s="73"/>
      <c r="F28" s="53"/>
    </row>
    <row r="29" spans="1:6" ht="14.25" hidden="1">
      <c r="A29" s="11" t="s">
        <v>5</v>
      </c>
      <c r="B29" s="12"/>
      <c r="C29" s="13"/>
      <c r="D29" s="55"/>
      <c r="E29" s="73"/>
      <c r="F29" s="53"/>
    </row>
    <row r="30" spans="1:6" ht="14.25" hidden="1">
      <c r="A30" s="11" t="s">
        <v>26</v>
      </c>
      <c r="B30" s="12"/>
      <c r="C30" s="13"/>
      <c r="D30" s="55"/>
      <c r="E30" s="73"/>
      <c r="F30" s="53"/>
    </row>
    <row r="31" spans="1:6" ht="14.25" hidden="1">
      <c r="A31" s="11" t="s">
        <v>35</v>
      </c>
      <c r="B31" s="12"/>
      <c r="D31" s="55"/>
      <c r="E31" s="73"/>
      <c r="F31" s="53"/>
    </row>
    <row r="32" spans="1:6" ht="14.25" hidden="1">
      <c r="A32" s="11" t="s">
        <v>36</v>
      </c>
      <c r="B32" s="12"/>
      <c r="C32" s="13" t="s">
        <v>14</v>
      </c>
      <c r="D32" s="55">
        <v>0</v>
      </c>
      <c r="E32" s="71"/>
      <c r="F32" s="53"/>
    </row>
    <row r="33" spans="1:6" ht="15">
      <c r="A33" s="15"/>
      <c r="B33" s="16"/>
      <c r="C33" s="17"/>
      <c r="D33" s="56"/>
      <c r="E33" s="71"/>
      <c r="F33" s="53"/>
    </row>
    <row r="34" spans="1:6" ht="57">
      <c r="A34" s="47" t="s">
        <v>56</v>
      </c>
      <c r="B34" s="12"/>
      <c r="C34" s="112" t="s">
        <v>16</v>
      </c>
      <c r="D34" s="109">
        <v>2697.38</v>
      </c>
      <c r="E34" s="108">
        <v>2673.76</v>
      </c>
      <c r="F34" s="111">
        <f>E34/D34</f>
        <v>0.9912433546626727</v>
      </c>
    </row>
    <row r="35" spans="1:6" ht="14.25" hidden="1">
      <c r="A35" s="11"/>
      <c r="B35" s="12"/>
      <c r="C35" s="13"/>
      <c r="D35" s="55"/>
      <c r="E35" s="108"/>
      <c r="F35" s="53"/>
    </row>
    <row r="36" spans="1:6" ht="14.25" hidden="1">
      <c r="A36" s="11"/>
      <c r="B36" s="12"/>
      <c r="C36" s="13"/>
      <c r="D36" s="55"/>
      <c r="E36" s="108"/>
      <c r="F36" s="53"/>
    </row>
    <row r="37" spans="1:6" ht="14.25" hidden="1">
      <c r="A37" s="11"/>
      <c r="B37" s="12"/>
      <c r="C37" s="13"/>
      <c r="D37" s="55"/>
      <c r="E37" s="108"/>
      <c r="F37" s="53"/>
    </row>
    <row r="38" spans="1:6" ht="14.25" hidden="1">
      <c r="A38" s="11"/>
      <c r="B38" s="12"/>
      <c r="C38" s="13"/>
      <c r="D38" s="55"/>
      <c r="E38" s="108"/>
      <c r="F38" s="53"/>
    </row>
    <row r="39" spans="1:6" ht="14.25">
      <c r="A39" s="11"/>
      <c r="B39" s="12"/>
      <c r="C39" s="13"/>
      <c r="D39" s="55"/>
      <c r="E39" s="108"/>
      <c r="F39" s="53"/>
    </row>
    <row r="40" spans="1:6" ht="42.75">
      <c r="A40" s="47" t="s">
        <v>57</v>
      </c>
      <c r="B40" s="12"/>
      <c r="C40" s="112" t="s">
        <v>51</v>
      </c>
      <c r="D40" s="109">
        <v>94.12</v>
      </c>
      <c r="E40" s="108">
        <v>94.12</v>
      </c>
      <c r="F40" s="111">
        <v>1</v>
      </c>
    </row>
    <row r="41" spans="1:6" ht="14.25" hidden="1">
      <c r="A41" s="11"/>
      <c r="B41" s="12"/>
      <c r="C41" s="13"/>
      <c r="D41" s="55"/>
      <c r="E41" s="108"/>
      <c r="F41" s="53"/>
    </row>
    <row r="42" spans="1:6" ht="14.25" hidden="1">
      <c r="A42" s="11" t="s">
        <v>46</v>
      </c>
      <c r="B42" s="12"/>
      <c r="C42" s="13" t="s">
        <v>47</v>
      </c>
      <c r="D42" s="55">
        <v>0</v>
      </c>
      <c r="E42" s="108">
        <v>0</v>
      </c>
      <c r="F42" s="111" t="e">
        <f>E42/D42</f>
        <v>#DIV/0!</v>
      </c>
    </row>
    <row r="43" spans="1:6" ht="14.25">
      <c r="A43" s="11"/>
      <c r="B43" s="12"/>
      <c r="C43" s="13"/>
      <c r="D43" s="55"/>
      <c r="E43" s="108"/>
      <c r="F43" s="111"/>
    </row>
    <row r="44" spans="1:6" ht="14.25">
      <c r="A44" s="11" t="s">
        <v>48</v>
      </c>
      <c r="B44" s="12"/>
      <c r="C44" s="13" t="s">
        <v>50</v>
      </c>
      <c r="D44" s="55">
        <v>324.6</v>
      </c>
      <c r="E44" s="108">
        <v>302.58</v>
      </c>
      <c r="F44" s="111">
        <f>E44/D44</f>
        <v>0.932162661737523</v>
      </c>
    </row>
    <row r="45" spans="1:6" ht="14.25" hidden="1">
      <c r="A45" s="11"/>
      <c r="B45" s="12"/>
      <c r="C45" s="13"/>
      <c r="D45" s="55"/>
      <c r="E45" s="108"/>
      <c r="F45" s="111"/>
    </row>
    <row r="46" spans="1:6" ht="14.25" hidden="1">
      <c r="A46" s="11" t="s">
        <v>46</v>
      </c>
      <c r="B46" s="12"/>
      <c r="C46" s="13" t="s">
        <v>47</v>
      </c>
      <c r="D46" s="55">
        <v>0</v>
      </c>
      <c r="E46" s="108"/>
      <c r="F46" s="111"/>
    </row>
    <row r="47" spans="1:6" ht="15" thickBot="1">
      <c r="A47" s="11"/>
      <c r="B47" s="12"/>
      <c r="C47" s="13"/>
      <c r="D47" s="55"/>
      <c r="E47" s="108"/>
      <c r="F47" s="111"/>
    </row>
    <row r="48" spans="1:6" s="32" customFormat="1" ht="16.5" thickBot="1">
      <c r="A48" s="37" t="s">
        <v>28</v>
      </c>
      <c r="B48" s="39" t="s">
        <v>29</v>
      </c>
      <c r="C48" s="100"/>
      <c r="D48" s="101">
        <f>D50</f>
        <v>102.24</v>
      </c>
      <c r="E48" s="101">
        <f>E50</f>
        <v>102.24</v>
      </c>
      <c r="F48" s="113">
        <f>E48/D48</f>
        <v>1</v>
      </c>
    </row>
    <row r="49" spans="1:6" ht="15.75">
      <c r="A49" s="31"/>
      <c r="B49" s="9"/>
      <c r="C49" s="18"/>
      <c r="D49" s="57"/>
      <c r="E49" s="119"/>
      <c r="F49" s="111"/>
    </row>
    <row r="50" spans="1:6" ht="14.25">
      <c r="A50" s="14" t="s">
        <v>30</v>
      </c>
      <c r="B50" s="16"/>
      <c r="C50" s="18" t="s">
        <v>41</v>
      </c>
      <c r="D50" s="57">
        <v>102.24</v>
      </c>
      <c r="E50" s="108">
        <v>102.24</v>
      </c>
      <c r="F50" s="111">
        <v>1</v>
      </c>
    </row>
    <row r="51" spans="1:6" ht="15" thickBot="1">
      <c r="A51" s="11"/>
      <c r="B51" s="12"/>
      <c r="C51" s="13"/>
      <c r="D51" s="55"/>
      <c r="E51" s="119"/>
      <c r="F51" s="111"/>
    </row>
    <row r="52" spans="1:6" ht="15.75">
      <c r="A52" s="102" t="s">
        <v>6</v>
      </c>
      <c r="B52" s="103"/>
      <c r="C52" s="104"/>
      <c r="D52" s="105"/>
      <c r="E52" s="120"/>
      <c r="F52" s="114"/>
    </row>
    <row r="53" spans="1:6" ht="16.5" thickBot="1">
      <c r="A53" s="106" t="s">
        <v>7</v>
      </c>
      <c r="B53" s="97" t="s">
        <v>17</v>
      </c>
      <c r="C53" s="98"/>
      <c r="D53" s="107">
        <f>D57+D59</f>
        <v>75</v>
      </c>
      <c r="E53" s="107">
        <f>E57+E59</f>
        <v>41.5</v>
      </c>
      <c r="F53" s="110">
        <f>E53/D53</f>
        <v>0.5533333333333333</v>
      </c>
    </row>
    <row r="54" spans="1:6" ht="15.75">
      <c r="A54" s="19"/>
      <c r="B54" s="9"/>
      <c r="C54" s="10"/>
      <c r="D54" s="58"/>
      <c r="E54" s="119"/>
      <c r="F54" s="111"/>
    </row>
    <row r="55" spans="1:6" ht="14.25">
      <c r="A55" s="21" t="s">
        <v>39</v>
      </c>
      <c r="B55" s="22"/>
      <c r="C55" s="23"/>
      <c r="D55" s="59"/>
      <c r="E55" s="119"/>
      <c r="F55" s="111"/>
    </row>
    <row r="56" spans="1:6" ht="14.25">
      <c r="A56" s="24" t="s">
        <v>40</v>
      </c>
      <c r="B56" s="12"/>
      <c r="C56" s="13"/>
      <c r="D56" s="60"/>
      <c r="E56" s="119"/>
      <c r="F56" s="111"/>
    </row>
    <row r="57" spans="1:6" ht="14.25">
      <c r="A57" s="21" t="s">
        <v>27</v>
      </c>
      <c r="B57" s="25"/>
      <c r="C57" s="23" t="s">
        <v>18</v>
      </c>
      <c r="D57" s="59">
        <v>70</v>
      </c>
      <c r="E57" s="108">
        <v>40</v>
      </c>
      <c r="F57" s="111">
        <f>E57/D57</f>
        <v>0.5714285714285714</v>
      </c>
    </row>
    <row r="58" spans="1:6" ht="14.25">
      <c r="A58" s="21"/>
      <c r="B58" s="25"/>
      <c r="C58" s="23"/>
      <c r="D58" s="59"/>
      <c r="E58" s="108"/>
      <c r="F58" s="111"/>
    </row>
    <row r="59" spans="1:6" ht="14.25">
      <c r="A59" s="21" t="s">
        <v>66</v>
      </c>
      <c r="B59" s="25"/>
      <c r="C59" s="124" t="s">
        <v>67</v>
      </c>
      <c r="D59" s="59">
        <v>5</v>
      </c>
      <c r="E59" s="108">
        <v>1.5</v>
      </c>
      <c r="F59" s="111">
        <f>E59/D59</f>
        <v>0.3</v>
      </c>
    </row>
    <row r="60" spans="1:6" ht="15" thickBot="1">
      <c r="A60" s="21"/>
      <c r="B60" s="25"/>
      <c r="C60" s="20"/>
      <c r="D60" s="61"/>
      <c r="E60" s="119"/>
      <c r="F60" s="111"/>
    </row>
    <row r="61" spans="1:6" ht="16.5" thickBot="1">
      <c r="A61" s="37" t="s">
        <v>42</v>
      </c>
      <c r="B61" s="39" t="s">
        <v>43</v>
      </c>
      <c r="C61" s="38"/>
      <c r="D61" s="68">
        <f>D63+D64</f>
        <v>4640.47</v>
      </c>
      <c r="E61" s="68">
        <f>E63+E64</f>
        <v>4607.67</v>
      </c>
      <c r="F61" s="115">
        <f>E61/D61</f>
        <v>0.9929317504476917</v>
      </c>
    </row>
    <row r="62" spans="1:6" ht="15.75">
      <c r="A62" s="48"/>
      <c r="B62" s="29"/>
      <c r="C62" s="29"/>
      <c r="D62" s="65"/>
      <c r="E62" s="119"/>
      <c r="F62" s="111"/>
    </row>
    <row r="63" spans="1:6" ht="14.25">
      <c r="A63" s="21" t="s">
        <v>58</v>
      </c>
      <c r="B63" s="25"/>
      <c r="C63" s="22" t="s">
        <v>52</v>
      </c>
      <c r="D63" s="59">
        <v>4560.47</v>
      </c>
      <c r="E63" s="108">
        <v>4536.92</v>
      </c>
      <c r="F63" s="111">
        <f>E63/D63</f>
        <v>0.9948360585641391</v>
      </c>
    </row>
    <row r="64" spans="1:6" ht="14.25">
      <c r="A64" s="21" t="s">
        <v>44</v>
      </c>
      <c r="B64" s="25"/>
      <c r="C64" s="22" t="s">
        <v>45</v>
      </c>
      <c r="D64" s="59">
        <v>80</v>
      </c>
      <c r="E64" s="108">
        <v>70.75</v>
      </c>
      <c r="F64" s="111">
        <f>E64/D64</f>
        <v>0.884375</v>
      </c>
    </row>
    <row r="65" spans="1:6" ht="15" thickBot="1">
      <c r="A65" s="21"/>
      <c r="B65" s="25"/>
      <c r="C65" s="74"/>
      <c r="D65" s="61"/>
      <c r="E65" s="119"/>
      <c r="F65" s="111"/>
    </row>
    <row r="66" spans="1:6" ht="16.5" thickBot="1">
      <c r="A66" s="75" t="s">
        <v>9</v>
      </c>
      <c r="B66" s="76" t="s">
        <v>19</v>
      </c>
      <c r="C66" s="77"/>
      <c r="D66" s="78">
        <f>D68+D70+D72</f>
        <v>4001.2799999999997</v>
      </c>
      <c r="E66" s="79">
        <f>E68+E70+E72</f>
        <v>2220.74</v>
      </c>
      <c r="F66" s="115">
        <f>E66/D66</f>
        <v>0.5550073976327575</v>
      </c>
    </row>
    <row r="67" spans="1:6" ht="15.75">
      <c r="A67" s="19"/>
      <c r="B67" s="9"/>
      <c r="C67" s="10"/>
      <c r="D67" s="58"/>
      <c r="E67" s="119"/>
      <c r="F67" s="111"/>
    </row>
    <row r="68" spans="1:6" ht="14.25">
      <c r="A68" s="14" t="s">
        <v>10</v>
      </c>
      <c r="B68" s="26"/>
      <c r="C68" s="18" t="s">
        <v>20</v>
      </c>
      <c r="D68" s="63">
        <v>273.8</v>
      </c>
      <c r="E68" s="108">
        <v>269.6</v>
      </c>
      <c r="F68" s="111">
        <f>E68/D68</f>
        <v>0.9846603360116875</v>
      </c>
    </row>
    <row r="69" spans="1:6" ht="14.25" hidden="1">
      <c r="A69" s="14"/>
      <c r="B69" s="26"/>
      <c r="C69" s="18"/>
      <c r="D69" s="63"/>
      <c r="E69" s="108"/>
      <c r="F69" s="111"/>
    </row>
    <row r="70" spans="1:7" ht="14.25">
      <c r="A70" s="14" t="s">
        <v>1</v>
      </c>
      <c r="B70" s="26"/>
      <c r="C70" s="18" t="s">
        <v>21</v>
      </c>
      <c r="D70" s="63">
        <v>1753.56</v>
      </c>
      <c r="E70" s="108">
        <v>363.08</v>
      </c>
      <c r="F70" s="111">
        <f>E70/D70</f>
        <v>0.20705308059034194</v>
      </c>
      <c r="G70" s="40"/>
    </row>
    <row r="71" spans="1:7" ht="14.25" hidden="1">
      <c r="A71" s="14"/>
      <c r="B71" s="26"/>
      <c r="C71" s="18"/>
      <c r="D71" s="63"/>
      <c r="E71" s="108"/>
      <c r="F71" s="111"/>
      <c r="G71" s="40"/>
    </row>
    <row r="72" spans="1:6" ht="15" thickBot="1">
      <c r="A72" s="14" t="s">
        <v>37</v>
      </c>
      <c r="B72" s="26"/>
      <c r="C72" s="18" t="s">
        <v>38</v>
      </c>
      <c r="D72" s="63">
        <v>1973.92</v>
      </c>
      <c r="E72" s="108">
        <v>1588.06</v>
      </c>
      <c r="F72" s="111">
        <f>E72/D72</f>
        <v>0.8045209532301207</v>
      </c>
    </row>
    <row r="73" spans="1:6" ht="14.25" hidden="1">
      <c r="A73" s="14"/>
      <c r="B73" s="26"/>
      <c r="C73" s="27"/>
      <c r="D73" s="64"/>
      <c r="E73" s="108"/>
      <c r="F73" s="111"/>
    </row>
    <row r="74" spans="1:6" ht="15.75">
      <c r="A74" s="133" t="s">
        <v>59</v>
      </c>
      <c r="B74" s="49"/>
      <c r="C74" s="80"/>
      <c r="D74" s="62"/>
      <c r="E74" s="121"/>
      <c r="F74" s="114"/>
    </row>
    <row r="75" spans="1:6" ht="16.5" thickBot="1">
      <c r="A75" s="134"/>
      <c r="B75" s="82" t="s">
        <v>22</v>
      </c>
      <c r="C75" s="83"/>
      <c r="D75" s="84">
        <f>D77</f>
        <v>1654.8</v>
      </c>
      <c r="E75" s="85">
        <f>E77</f>
        <v>1654.8</v>
      </c>
      <c r="F75" s="110">
        <f>E75/D75</f>
        <v>1</v>
      </c>
    </row>
    <row r="76" spans="1:6" ht="15.75">
      <c r="A76" s="28"/>
      <c r="B76" s="29"/>
      <c r="C76" s="30"/>
      <c r="D76" s="65"/>
      <c r="E76" s="108"/>
      <c r="F76" s="111"/>
    </row>
    <row r="77" spans="1:6" ht="14.25">
      <c r="A77" s="11" t="s">
        <v>8</v>
      </c>
      <c r="B77" s="26"/>
      <c r="C77" s="18" t="s">
        <v>23</v>
      </c>
      <c r="D77" s="63">
        <v>1654.8</v>
      </c>
      <c r="E77" s="108">
        <v>1654.8</v>
      </c>
      <c r="F77" s="111">
        <f>E77/D77</f>
        <v>1</v>
      </c>
    </row>
    <row r="78" spans="1:6" ht="15" thickBot="1">
      <c r="A78" s="11"/>
      <c r="B78" s="26"/>
      <c r="C78" s="27"/>
      <c r="D78" s="64"/>
      <c r="E78" s="108"/>
      <c r="F78" s="111"/>
    </row>
    <row r="79" spans="1:6" ht="16.5" thickBot="1">
      <c r="A79" s="43" t="s">
        <v>31</v>
      </c>
      <c r="B79" s="39" t="s">
        <v>33</v>
      </c>
      <c r="C79" s="38"/>
      <c r="D79" s="68">
        <f>D81</f>
        <v>36.3</v>
      </c>
      <c r="E79" s="87">
        <f>E81</f>
        <v>36.3</v>
      </c>
      <c r="F79" s="115">
        <f>E79/D79</f>
        <v>1</v>
      </c>
    </row>
    <row r="80" spans="1:6" ht="14.25">
      <c r="A80" s="86"/>
      <c r="B80" s="26"/>
      <c r="C80" s="27"/>
      <c r="D80" s="64"/>
      <c r="E80" s="108"/>
      <c r="F80" s="111"/>
    </row>
    <row r="81" spans="1:6" ht="14.25">
      <c r="A81" s="41" t="s">
        <v>32</v>
      </c>
      <c r="B81" s="44"/>
      <c r="C81" s="42" t="s">
        <v>34</v>
      </c>
      <c r="D81" s="66">
        <v>36.3</v>
      </c>
      <c r="E81" s="108">
        <v>36.3</v>
      </c>
      <c r="F81" s="111">
        <f>E81/D81</f>
        <v>1</v>
      </c>
    </row>
    <row r="82" spans="1:6" ht="14.25" hidden="1">
      <c r="A82" s="11"/>
      <c r="B82" s="26"/>
      <c r="C82" s="27"/>
      <c r="D82" s="64"/>
      <c r="E82" s="119"/>
      <c r="F82" s="111"/>
    </row>
    <row r="83" spans="1:6" s="32" customFormat="1" ht="15.75" hidden="1">
      <c r="A83" s="33"/>
      <c r="B83" s="34"/>
      <c r="C83" s="45"/>
      <c r="D83" s="67"/>
      <c r="E83" s="122"/>
      <c r="F83" s="116"/>
    </row>
    <row r="84" spans="1:6" ht="14.25" hidden="1">
      <c r="A84" s="11"/>
      <c r="B84" s="26"/>
      <c r="C84" s="27"/>
      <c r="D84" s="64"/>
      <c r="E84" s="119"/>
      <c r="F84" s="111"/>
    </row>
    <row r="85" spans="1:6" ht="15" thickBot="1">
      <c r="A85" s="11"/>
      <c r="B85" s="26"/>
      <c r="C85" s="27"/>
      <c r="D85" s="64"/>
      <c r="E85" s="123"/>
      <c r="F85" s="117"/>
    </row>
    <row r="86" spans="1:6" ht="16.5" hidden="1" thickBot="1">
      <c r="A86" s="43" t="s">
        <v>53</v>
      </c>
      <c r="B86" s="39" t="s">
        <v>49</v>
      </c>
      <c r="C86" s="38"/>
      <c r="D86" s="68">
        <f>D88</f>
        <v>0</v>
      </c>
      <c r="E86" s="72"/>
      <c r="F86" s="111"/>
    </row>
    <row r="87" spans="1:6" ht="15" hidden="1" thickBot="1">
      <c r="A87" s="36"/>
      <c r="B87" s="26"/>
      <c r="C87" s="27"/>
      <c r="D87" s="64"/>
      <c r="E87" s="73"/>
      <c r="F87" s="111"/>
    </row>
    <row r="88" spans="1:6" ht="15" hidden="1" thickBot="1">
      <c r="A88" s="11" t="s">
        <v>54</v>
      </c>
      <c r="B88" s="35"/>
      <c r="C88" s="46" t="s">
        <v>55</v>
      </c>
      <c r="D88" s="69">
        <v>0</v>
      </c>
      <c r="E88" s="71"/>
      <c r="F88" s="111"/>
    </row>
    <row r="89" spans="1:6" ht="18.75" thickBot="1">
      <c r="A89" s="126" t="s">
        <v>2</v>
      </c>
      <c r="B89" s="127"/>
      <c r="C89" s="128"/>
      <c r="D89" s="70">
        <f>D79+D75+D66+D61+D53+D26+D86+D48</f>
        <v>13626.189999999999</v>
      </c>
      <c r="E89" s="70">
        <f>E79+E75+E66+E61+E53+E26+E86+E48</f>
        <v>11733.710000000001</v>
      </c>
      <c r="F89" s="118">
        <f>E89/D89</f>
        <v>0.8611145155028663</v>
      </c>
    </row>
  </sheetData>
  <sheetProtection/>
  <mergeCells count="15">
    <mergeCell ref="D5:F5"/>
    <mergeCell ref="D3:F3"/>
    <mergeCell ref="D4:F4"/>
    <mergeCell ref="A89:C89"/>
    <mergeCell ref="B22:C22"/>
    <mergeCell ref="C23:C24"/>
    <mergeCell ref="A74:A75"/>
    <mergeCell ref="A16:E16"/>
    <mergeCell ref="A17:E17"/>
    <mergeCell ref="A18:E18"/>
    <mergeCell ref="D6:F6"/>
    <mergeCell ref="B8:F8"/>
    <mergeCell ref="D7:F7"/>
    <mergeCell ref="A10:D10"/>
    <mergeCell ref="B9:D9"/>
  </mergeCells>
  <printOptions/>
  <pageMargins left="0.75" right="0.75" top="0.54" bottom="0.24" header="0.5" footer="0.24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2016-03-21T09:08:24Z</cp:lastPrinted>
  <dcterms:created xsi:type="dcterms:W3CDTF">2006-11-30T06:42:36Z</dcterms:created>
  <dcterms:modified xsi:type="dcterms:W3CDTF">2016-12-01T17:17:16Z</dcterms:modified>
  <cp:category/>
  <cp:version/>
  <cp:contentType/>
  <cp:contentStatus/>
</cp:coreProperties>
</file>