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15480" windowHeight="10365" activeTab="0"/>
  </bookViews>
  <sheets>
    <sheet name="1доходы" sheetId="1" r:id="rId1"/>
    <sheet name="№3" sheetId="2" r:id="rId2"/>
    <sheet name="№2" sheetId="3" r:id="rId3"/>
  </sheets>
  <definedNames>
    <definedName name="_xlnm.Print_Titles" localSheetId="2">'№2'!$11:$13</definedName>
    <definedName name="_xlnm.Print_Titles" localSheetId="1">'№3'!$14:$15</definedName>
  </definedNames>
  <calcPr fullCalcOnLoad="1"/>
</workbook>
</file>

<file path=xl/sharedStrings.xml><?xml version="1.0" encoding="utf-8"?>
<sst xmlns="http://schemas.openxmlformats.org/spreadsheetml/2006/main" count="1186" uniqueCount="329">
  <si>
    <t>Обеспечение деятельности органов местного самоуправления муниципального образования Свирицкое  сельское поселение Волховского муниципального района</t>
  </si>
  <si>
    <t>Непрограммые расходы</t>
  </si>
  <si>
    <t>0000</t>
  </si>
  <si>
    <t xml:space="preserve"> Раздел Подраздел</t>
  </si>
  <si>
    <t>Главный распоря-дитель, распоряди-тель средств</t>
  </si>
  <si>
    <t>09</t>
  </si>
  <si>
    <t>00150</t>
  </si>
  <si>
    <t>51180</t>
  </si>
  <si>
    <t>9</t>
  </si>
  <si>
    <t>68</t>
  </si>
  <si>
    <t>00080</t>
  </si>
  <si>
    <t>00090</t>
  </si>
  <si>
    <t>00060</t>
  </si>
  <si>
    <t>00010</t>
  </si>
  <si>
    <t>00030</t>
  </si>
  <si>
    <t>00040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</si>
  <si>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</si>
  <si>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</si>
  <si>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</si>
  <si>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</si>
  <si>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01 0 00 00000</t>
  </si>
  <si>
    <t>01 1 00 00000</t>
  </si>
  <si>
    <t>01 1 01 01010</t>
  </si>
  <si>
    <t>03 0 00 00000</t>
  </si>
  <si>
    <t>03 1 00 00000</t>
  </si>
  <si>
    <t>03 1 01 01060</t>
  </si>
  <si>
    <t>04 0 00 00000</t>
  </si>
  <si>
    <t>04 1 00 00000</t>
  </si>
  <si>
    <t>04 1 01 00170</t>
  </si>
  <si>
    <t>05 0 00 00000</t>
  </si>
  <si>
    <t>05 1 01 00000</t>
  </si>
  <si>
    <t>05 1 01 01070</t>
  </si>
  <si>
    <t>07 0 00 00000</t>
  </si>
  <si>
    <t>07 1 00 00000</t>
  </si>
  <si>
    <t>07 1 01 01120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</si>
  <si>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</si>
  <si>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</si>
  <si>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</si>
  <si>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</si>
  <si>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</si>
  <si>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</si>
  <si>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</si>
  <si>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</si>
  <si>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</si>
  <si>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</si>
  <si>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</si>
  <si>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</si>
  <si>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</si>
  <si>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</si>
  <si>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</si>
  <si>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0801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</si>
  <si>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</si>
  <si>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</si>
  <si>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</si>
  <si>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</si>
  <si>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>Целевая статья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</si>
  <si>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</si>
  <si>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</si>
  <si>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</si>
  <si>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</si>
  <si>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</si>
  <si>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</si>
  <si>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</si>
  <si>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</si>
  <si>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</si>
  <si>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</si>
  <si>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</si>
  <si>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</si>
  <si>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</si>
  <si>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</si>
  <si>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</si>
  <si>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</si>
  <si>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</si>
  <si>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</si>
  <si>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</si>
  <si>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</si>
  <si>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</si>
  <si>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</si>
  <si>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</si>
  <si>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</si>
  <si>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</si>
  <si>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</si>
  <si>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</si>
  <si>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</si>
  <si>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</si>
  <si>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</si>
  <si>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</si>
  <si>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</si>
  <si>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</si>
  <si>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68 901 51180</t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</si>
  <si>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</si>
  <si>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</si>
  <si>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</si>
  <si>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</si>
  <si>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</si>
  <si>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</si>
  <si>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</si>
  <si>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</si>
  <si>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</si>
  <si>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>08 0 00 00000</t>
  </si>
  <si>
    <t>Пенсионное  обеспечение</t>
  </si>
  <si>
    <t>Взносы на капитальный ремонт муниципального жилого фонда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</si>
  <si>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</si>
  <si>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</si>
  <si>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</si>
  <si>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код бюджетной</t>
  </si>
  <si>
    <t>ИСТОЧНИК ДОХОДОВ</t>
  </si>
  <si>
    <t>классификации</t>
  </si>
  <si>
    <t>1 00 00000 00 0000 000</t>
  </si>
  <si>
    <t>1 01 00000 00 0000 000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</si>
  <si>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</si>
  <si>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</si>
  <si>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</si>
  <si>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</si>
  <si>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</si>
  <si>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</si>
  <si>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</si>
  <si>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</si>
  <si>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</si>
  <si>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</si>
  <si>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</si>
  <si>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</si>
  <si>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</si>
  <si>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</si>
  <si>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67 3 01 40010</t>
  </si>
  <si>
    <t>67 3 01 40040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</si>
  <si>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</si>
  <si>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</si>
  <si>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</si>
  <si>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</si>
  <si>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</si>
  <si>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68 9 01 01190</t>
  </si>
  <si>
    <t>68 9 01 01210</t>
  </si>
  <si>
    <t>68 9 01 01230</t>
  </si>
  <si>
    <t>68 9 01 01240</t>
  </si>
  <si>
    <t>68 9 01 01320</t>
  </si>
  <si>
    <t>68 9 01 51180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</si>
  <si>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</si>
  <si>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</si>
  <si>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</si>
  <si>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</si>
  <si>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</si>
  <si>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</si>
  <si>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</si>
  <si>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</si>
  <si>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</si>
  <si>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</si>
  <si>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 передаваемые бюджетам поселений</t>
  </si>
  <si>
    <t>Земельный налог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</si>
  <si>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</si>
  <si>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</si>
  <si>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</si>
  <si>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</si>
  <si>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</si>
  <si>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</si>
  <si>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</si>
  <si>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</si>
  <si>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</si>
  <si>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</si>
  <si>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</si>
  <si>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</si>
  <si>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</si>
  <si>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</si>
  <si>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</si>
  <si>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</si>
  <si>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</si>
  <si>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</si>
  <si>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Социальные выплаты гражданам, кроме публичных нормативных социальных выплат</t>
  </si>
  <si>
    <t>68 9 0120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</si>
  <si>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</si>
  <si>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</si>
  <si>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</si>
  <si>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</si>
  <si>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</si>
  <si>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</si>
  <si>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</si>
  <si>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</si>
  <si>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</si>
  <si>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</si>
  <si>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</si>
  <si>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</si>
  <si>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</si>
  <si>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0309</t>
  </si>
  <si>
    <t>01</t>
  </si>
  <si>
    <t>00</t>
  </si>
  <si>
    <t>00000</t>
  </si>
  <si>
    <t>67</t>
  </si>
  <si>
    <t>2</t>
  </si>
  <si>
    <t>3</t>
  </si>
  <si>
    <t>02</t>
  </si>
  <si>
    <t>01030</t>
  </si>
  <si>
    <t>00170</t>
  </si>
  <si>
    <t>04</t>
  </si>
  <si>
    <t>01070</t>
  </si>
  <si>
    <t>05</t>
  </si>
  <si>
    <t>03</t>
  </si>
  <si>
    <t xml:space="preserve">                         муниципального образования Свирицкое сельское поселение</t>
  </si>
  <si>
    <t>Волховского муниципального района Ленинградской области</t>
  </si>
  <si>
    <t>Свирицкого соельского поселения Волховского муниципального района</t>
  </si>
  <si>
    <t xml:space="preserve">муниципального образования Свирицкое сельское поселение </t>
  </si>
  <si>
    <t>муниципального образования Свирицкое сельское поселение</t>
  </si>
  <si>
    <t xml:space="preserve">Приложение № 1 </t>
  </si>
  <si>
    <t>Доходы от реализации имущества, находящихся в собственности поселений ( за исключением имущества муниципальных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</si>
  <si>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>Непрограмные расходы</t>
  </si>
  <si>
    <t>Обслуживание официального сайта</t>
  </si>
  <si>
    <t>00100</t>
  </si>
  <si>
    <t>10120</t>
  </si>
  <si>
    <t>00070</t>
  </si>
  <si>
    <t>S4660</t>
  </si>
  <si>
    <t>S0360</t>
  </si>
  <si>
    <t>Выполнение функций органов местного самоуправления</t>
  </si>
  <si>
    <t>Обеспечение деятельности аппарата местного самоуправления муниципального образования Свирицкое  сельское поселение Волховского муниципального района</t>
  </si>
  <si>
    <t>Обеспечение деятельности аппарата местного самоуправления</t>
  </si>
  <si>
    <t>40010</t>
  </si>
  <si>
    <t>Осуществление полномочий по внешнему финансовому контролю контрольно-счетным органом</t>
  </si>
  <si>
    <t>40040</t>
  </si>
  <si>
    <t>60100</t>
  </si>
  <si>
    <t>Непрограмные расходы органов местного самоупраления</t>
  </si>
  <si>
    <t>Прочие непрограмные расходы органов местного самоуправления</t>
  </si>
  <si>
    <t>11160</t>
  </si>
  <si>
    <t>06</t>
  </si>
  <si>
    <t>Непрограмные расходы органов местного самоуправления</t>
  </si>
  <si>
    <t>07</t>
  </si>
  <si>
    <t>01050</t>
  </si>
  <si>
    <t>Резервные фонды</t>
  </si>
  <si>
    <t>0111</t>
  </si>
  <si>
    <t>Резервный фонд администрации МО Свирицкое сельское поселение</t>
  </si>
  <si>
    <t>00050</t>
  </si>
  <si>
    <t>Резервные средства</t>
  </si>
  <si>
    <t>870</t>
  </si>
  <si>
    <t>Прочиее закупки товаров, работ и услуг для государственных (муниципальных) нужд</t>
  </si>
  <si>
    <t xml:space="preserve">2 02 20216 10 0000 150 </t>
  </si>
  <si>
    <t xml:space="preserve">2 02 30024 10 0000 150 </t>
  </si>
  <si>
    <t>Субвенции бюджетам сельских поселений передаваемых полномочий субъектов Российской Федерации</t>
  </si>
  <si>
    <t>2 02 29999 10 0000 150</t>
  </si>
  <si>
    <t>Прочие субсидии бюджетам сельских поселений</t>
  </si>
  <si>
    <t>2 02 35118 10 0000 150</t>
  </si>
  <si>
    <t>2 02 49999 10 0000 150</t>
  </si>
  <si>
    <t xml:space="preserve">План  доходов бюджета муниципального образования </t>
  </si>
  <si>
    <t>1 14 06025 10 0000 430</t>
  </si>
  <si>
    <t>Доходы от продажи земельных участков, находящихся в собственности сельских поселений (за исключениемземельных  участков муниципальных бюджетных и автономных учреждений)</t>
  </si>
  <si>
    <t>2 02 01601 10 0000 150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</si>
  <si>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</si>
  <si>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Субсидии на ремонт автомобильных дорог общего пользования местного значения</t>
  </si>
  <si>
    <t>2023г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</si>
  <si>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 Ленинградской области "</t>
  </si>
  <si>
    <t>(руб.)</t>
  </si>
  <si>
    <t>Резервный фонд</t>
  </si>
  <si>
    <t xml:space="preserve"> Прогнозируемый объем расходов </t>
  </si>
  <si>
    <t>Ведомственная структура расходов бюджета муниципального образования Свирицкое сельское поселение Волховского муниципального района Ленинградской области</t>
  </si>
  <si>
    <t>2024г</t>
  </si>
  <si>
    <t>Прочие закупки товаров, работ и услуг для государственных (муниципальных) нужд</t>
  </si>
  <si>
    <t>Прочие закупки товаров, работ и услуг для  государственных (муниципальных) нужд</t>
  </si>
  <si>
    <t>310</t>
  </si>
  <si>
    <t>610</t>
  </si>
  <si>
    <t>S4840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</si>
  <si>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</si>
  <si>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S4770</t>
  </si>
  <si>
    <t>00110</t>
  </si>
  <si>
    <t>0310</t>
  </si>
  <si>
    <t>Итого расходов по кодам бюджетной классификации</t>
  </si>
  <si>
    <t>Условно утвержденные расходы</t>
  </si>
  <si>
    <t>Приложение № 2</t>
  </si>
  <si>
    <t xml:space="preserve">Приложение №3 </t>
  </si>
  <si>
    <t>ИТОГО по кодам бюджетной классификации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</si>
  <si>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</si>
  <si>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</si>
  <si>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</si>
  <si>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1 14 00000 00 0000 000</t>
  </si>
  <si>
    <t>ДОХОДЫ ОТ ПРОДАЖИ МАТЕРИАЛЬНЫХ И НЕМАТЕРИАЛЬНЫХ АКТИВОВ</t>
  </si>
  <si>
    <t>1 14 02053 10 000 410</t>
  </si>
  <si>
    <t>1 01 02010 01 0000 110</t>
  </si>
  <si>
    <t>1 14 01050 10 0000 410</t>
  </si>
  <si>
    <t>Доходы от продажи квартир, находящихся в собственности поселений</t>
  </si>
  <si>
    <t>по разделам и подразделам функциональной  классификации расходов на 2023 и плановый период 2024-2025гг</t>
  </si>
  <si>
    <t>2025г</t>
  </si>
  <si>
    <t xml:space="preserve"> Свирицкое  сельское поселение на 2023 год и 2024-2025гг.</t>
  </si>
  <si>
    <t xml:space="preserve">Прогнозируемый объем расходов на 2023 год и плановый период 2024-2025гг </t>
  </si>
  <si>
    <t>Комплексы процессных мероприятий</t>
  </si>
  <si>
    <t>Комплекс процессных мероприятий "Формирование квалифицированного кадрового состава муниципального образования"</t>
  </si>
  <si>
    <t>Повышение квалификации муниципальных служащих в муниципальном образовании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</si>
  <si>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</si>
  <si>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4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</si>
  <si>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</si>
  <si>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</si>
  <si>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</si>
  <si>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</si>
  <si>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мероприятий" Обеспечение пожарной безопасности населения на территории сельского поселения"</t>
  </si>
  <si>
    <t>60110</t>
  </si>
  <si>
    <t>Обеспечение пожарной безопасности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</si>
  <si>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</si>
  <si>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</si>
  <si>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</si>
  <si>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Содержание автомобильных дорог общего пользования местного значения 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</si>
  <si>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</si>
  <si>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S4200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</si>
  <si>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</si>
  <si>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</si>
  <si>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</si>
  <si>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</si>
  <si>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</si>
  <si>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Комплекс процессных мероприятий  "Энергосбережение и повышение энергетической эффективности на территории поселения"</t>
  </si>
  <si>
    <t xml:space="preserve">Подготовка объектов теплоснабжения к отопительному сезону на территории поселения </t>
  </si>
  <si>
    <t>11170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</si>
  <si>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</si>
  <si>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</si>
  <si>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</si>
  <si>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</si>
  <si>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</si>
  <si>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10070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</si>
  <si>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</si>
  <si>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Комплекс процессных мероприятий "Благоустройство населенного пункта п. Свирица. являющего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</si>
  <si>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</si>
  <si>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</si>
  <si>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Комплекс процессных мероприятий " Развитие по благоустройству части территории сельских населенных пуктов"</t>
  </si>
  <si>
    <t xml:space="preserve"> Субсидия на поддержку  развития общественной инфраструктуры муниципального значения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</si>
  <si>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</si>
  <si>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Комплекс процессных мероприятий "Обеспечение деятельности бюджетных учреждений"</t>
  </si>
  <si>
    <t>Предоставление субсидии на выполнение муниципального задания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</si>
  <si>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</si>
  <si>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Ремонт автомобильных дорог общего пользования местного значения за счет МБТ</t>
  </si>
  <si>
    <t>60510</t>
  </si>
  <si>
    <t>Прогноз на 2023 год (тыс.руб.)</t>
  </si>
  <si>
    <t>Прогноз на 2024 год    (тыс. руб.)</t>
  </si>
  <si>
    <t>Прогноз на 2025 год (тыс.руб.)</t>
  </si>
  <si>
    <t xml:space="preserve"> Сумма (тыс.руб.)   </t>
  </si>
  <si>
    <t>проект</t>
  </si>
  <si>
    <t>к решению Совета депутатов</t>
  </si>
  <si>
    <t>к решению совета депутатов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</si>
</sst>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\ _₽_-;\-* #,##0.0\ _₽_-;_-* &quot;-&quot;?\ _₽_-;_-@_-"/>
    <numFmt numFmtId="186" formatCode="0.0000"/>
    <numFmt numFmtId="187" formatCode="#,##0.00\ &quot;₽&quot;"/>
  </numFmts>
  <fonts count="5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6" fillId="0" borderId="1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57" fillId="0" borderId="0" xfId="0" applyFont="1" applyAlignment="1">
      <alignment vertical="top" wrapText="1"/>
    </xf>
    <xf numFmtId="0" fontId="57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0" fontId="5" fillId="0" borderId="23" xfId="0" applyNumberFormat="1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172" fontId="0" fillId="0" borderId="21" xfId="0" applyNumberFormat="1" applyFont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49" fontId="6" fillId="0" borderId="3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21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172" fontId="2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2" fillId="0" borderId="21" xfId="0" applyFont="1" applyBorder="1" applyAlignment="1">
      <alignment/>
    </xf>
    <xf numFmtId="0" fontId="16" fillId="0" borderId="38" xfId="0" applyFont="1" applyBorder="1" applyAlignment="1">
      <alignment vertical="top" wrapText="1"/>
    </xf>
    <xf numFmtId="0" fontId="17" fillId="0" borderId="21" xfId="0" applyFont="1" applyBorder="1" applyAlignment="1">
      <alignment horizontal="left" vertical="center" wrapText="1"/>
    </xf>
    <xf numFmtId="49" fontId="17" fillId="0" borderId="21" xfId="0" applyNumberFormat="1" applyFont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 wrapText="1"/>
    </xf>
    <xf numFmtId="49" fontId="17" fillId="34" borderId="21" xfId="0" applyNumberFormat="1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49" fontId="18" fillId="0" borderId="21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left" wrapText="1"/>
    </xf>
    <xf numFmtId="49" fontId="19" fillId="0" borderId="21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  <xf numFmtId="0" fontId="9" fillId="0" borderId="21" xfId="0" applyFont="1" applyBorder="1" applyAlignment="1">
      <alignment/>
    </xf>
    <xf numFmtId="0" fontId="7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2" fontId="0" fillId="0" borderId="21" xfId="0" applyNumberFormat="1" applyFont="1" applyBorder="1" applyAlignment="1">
      <alignment horizontal="left" wrapText="1"/>
    </xf>
    <xf numFmtId="2" fontId="1" fillId="0" borderId="21" xfId="0" applyNumberFormat="1" applyFont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7" fillId="0" borderId="21" xfId="0" applyFont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1" fillId="33" borderId="21" xfId="0" applyNumberFormat="1" applyFont="1" applyFill="1" applyBorder="1" applyAlignment="1">
      <alignment horizontal="center" vertical="center"/>
    </xf>
    <xf numFmtId="172" fontId="7" fillId="0" borderId="21" xfId="61" applyNumberFormat="1" applyFont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72" fontId="9" fillId="0" borderId="21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0" fillId="0" borderId="21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 horizontal="center"/>
    </xf>
    <xf numFmtId="172" fontId="17" fillId="0" borderId="21" xfId="0" applyNumberFormat="1" applyFont="1" applyFill="1" applyBorder="1" applyAlignment="1">
      <alignment horizontal="center" vertical="center"/>
    </xf>
    <xf numFmtId="172" fontId="17" fillId="0" borderId="21" xfId="0" applyNumberFormat="1" applyFont="1" applyBorder="1" applyAlignment="1">
      <alignment horizontal="center" vertical="center"/>
    </xf>
    <xf numFmtId="172" fontId="17" fillId="34" borderId="21" xfId="0" applyNumberFormat="1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horizontal="center"/>
    </xf>
    <xf numFmtId="172" fontId="1" fillId="0" borderId="21" xfId="0" applyNumberFormat="1" applyFont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21" xfId="61" applyNumberFormat="1" applyFont="1" applyBorder="1" applyAlignment="1">
      <alignment horizontal="center" vertical="center"/>
    </xf>
    <xf numFmtId="172" fontId="1" fillId="0" borderId="21" xfId="61" applyNumberFormat="1" applyFont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 wrapText="1"/>
    </xf>
    <xf numFmtId="172" fontId="14" fillId="0" borderId="21" xfId="0" applyNumberFormat="1" applyFont="1" applyBorder="1" applyAlignment="1">
      <alignment horizontal="center"/>
    </xf>
    <xf numFmtId="172" fontId="13" fillId="0" borderId="21" xfId="0" applyNumberFormat="1" applyFont="1" applyBorder="1" applyAlignment="1">
      <alignment horizontal="center"/>
    </xf>
    <xf numFmtId="172" fontId="1" fillId="0" borderId="21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>
      <alignment horizontal="center"/>
    </xf>
    <xf numFmtId="1" fontId="0" fillId="33" borderId="21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49" fontId="0" fillId="0" borderId="21" xfId="0" applyNumberFormat="1" applyFont="1" applyBorder="1" applyAlignment="1">
      <alignment horizontal="left" vertical="top" wrapText="1"/>
    </xf>
    <xf numFmtId="172" fontId="3" fillId="0" borderId="40" xfId="0" applyNumberFormat="1" applyFont="1" applyBorder="1" applyAlignment="1">
      <alignment horizontal="center" vertical="center"/>
    </xf>
    <xf numFmtId="172" fontId="3" fillId="0" borderId="41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172" fontId="3" fillId="0" borderId="43" xfId="0" applyNumberFormat="1" applyFont="1" applyBorder="1" applyAlignment="1">
      <alignment horizontal="center" vertical="center"/>
    </xf>
    <xf numFmtId="172" fontId="5" fillId="0" borderId="44" xfId="0" applyNumberFormat="1" applyFont="1" applyBorder="1" applyAlignment="1">
      <alignment horizontal="center" vertical="center"/>
    </xf>
    <xf numFmtId="172" fontId="5" fillId="0" borderId="33" xfId="0" applyNumberFormat="1" applyFont="1" applyBorder="1" applyAlignment="1">
      <alignment horizontal="center" vertical="center"/>
    </xf>
    <xf numFmtId="172" fontId="5" fillId="0" borderId="45" xfId="0" applyNumberFormat="1" applyFont="1" applyBorder="1" applyAlignment="1">
      <alignment horizontal="center" vertical="center"/>
    </xf>
    <xf numFmtId="172" fontId="3" fillId="0" borderId="46" xfId="0" applyNumberFormat="1" applyFont="1" applyBorder="1" applyAlignment="1">
      <alignment horizontal="center" vertical="center"/>
    </xf>
    <xf numFmtId="172" fontId="3" fillId="0" borderId="47" xfId="0" applyNumberFormat="1" applyFont="1" applyBorder="1" applyAlignment="1">
      <alignment horizontal="center" vertical="center"/>
    </xf>
    <xf numFmtId="172" fontId="3" fillId="0" borderId="48" xfId="0" applyNumberFormat="1" applyFont="1" applyBorder="1" applyAlignment="1">
      <alignment horizontal="center" vertical="center"/>
    </xf>
    <xf numFmtId="172" fontId="5" fillId="0" borderId="34" xfId="0" applyNumberFormat="1" applyFont="1" applyBorder="1" applyAlignment="1">
      <alignment horizontal="center" vertical="center"/>
    </xf>
    <xf numFmtId="172" fontId="5" fillId="0" borderId="35" xfId="0" applyNumberFormat="1" applyFont="1" applyBorder="1" applyAlignment="1">
      <alignment horizontal="center" vertical="center"/>
    </xf>
    <xf numFmtId="172" fontId="5" fillId="0" borderId="49" xfId="0" applyNumberFormat="1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3" fillId="0" borderId="38" xfId="0" applyNumberFormat="1" applyFont="1" applyBorder="1" applyAlignment="1">
      <alignment horizontal="center" vertical="center"/>
    </xf>
    <xf numFmtId="172" fontId="5" fillId="0" borderId="32" xfId="0" applyNumberFormat="1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50" xfId="0" applyNumberFormat="1" applyFont="1" applyBorder="1" applyAlignment="1">
      <alignment horizontal="center" vertical="center"/>
    </xf>
    <xf numFmtId="172" fontId="5" fillId="0" borderId="46" xfId="0" applyNumberFormat="1" applyFont="1" applyBorder="1" applyAlignment="1">
      <alignment horizontal="center" vertical="center"/>
    </xf>
    <xf numFmtId="172" fontId="5" fillId="0" borderId="47" xfId="0" applyNumberFormat="1" applyFont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vertical="center"/>
    </xf>
    <xf numFmtId="172" fontId="3" fillId="0" borderId="38" xfId="0" applyNumberFormat="1" applyFont="1" applyBorder="1" applyAlignment="1">
      <alignment vertical="center"/>
    </xf>
    <xf numFmtId="172" fontId="5" fillId="0" borderId="40" xfId="0" applyNumberFormat="1" applyFont="1" applyBorder="1" applyAlignment="1">
      <alignment horizontal="center" vertical="center"/>
    </xf>
    <xf numFmtId="172" fontId="5" fillId="0" borderId="51" xfId="0" applyNumberFormat="1" applyFont="1" applyBorder="1" applyAlignment="1">
      <alignment vertical="center"/>
    </xf>
    <xf numFmtId="172" fontId="5" fillId="0" borderId="52" xfId="0" applyNumberFormat="1" applyFont="1" applyBorder="1" applyAlignment="1">
      <alignment vertical="center"/>
    </xf>
    <xf numFmtId="172" fontId="5" fillId="0" borderId="21" xfId="0" applyNumberFormat="1" applyFont="1" applyBorder="1" applyAlignment="1">
      <alignment vertical="center"/>
    </xf>
    <xf numFmtId="172" fontId="5" fillId="0" borderId="50" xfId="0" applyNumberFormat="1" applyFont="1" applyBorder="1" applyAlignment="1">
      <alignment vertical="center"/>
    </xf>
    <xf numFmtId="172" fontId="15" fillId="0" borderId="31" xfId="0" applyNumberFormat="1" applyFont="1" applyBorder="1" applyAlignment="1">
      <alignment horizontal="center" vertical="center"/>
    </xf>
    <xf numFmtId="172" fontId="5" fillId="0" borderId="31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50" xfId="0" applyNumberFormat="1" applyFont="1" applyBorder="1" applyAlignment="1">
      <alignment/>
    </xf>
    <xf numFmtId="172" fontId="5" fillId="0" borderId="34" xfId="0" applyNumberFormat="1" applyFont="1" applyBorder="1" applyAlignment="1">
      <alignment/>
    </xf>
    <xf numFmtId="172" fontId="5" fillId="0" borderId="35" xfId="0" applyNumberFormat="1" applyFont="1" applyBorder="1" applyAlignment="1">
      <alignment/>
    </xf>
    <xf numFmtId="172" fontId="5" fillId="0" borderId="49" xfId="0" applyNumberFormat="1" applyFont="1" applyBorder="1" applyAlignment="1">
      <alignment/>
    </xf>
    <xf numFmtId="172" fontId="2" fillId="0" borderId="30" xfId="0" applyNumberFormat="1" applyFont="1" applyBorder="1" applyAlignment="1">
      <alignment horizontal="center"/>
    </xf>
    <xf numFmtId="172" fontId="2" fillId="0" borderId="38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 vertical="center"/>
    </xf>
    <xf numFmtId="172" fontId="6" fillId="0" borderId="50" xfId="0" applyNumberFormat="1" applyFont="1" applyBorder="1" applyAlignment="1">
      <alignment horizontal="center" vertical="center"/>
    </xf>
    <xf numFmtId="172" fontId="2" fillId="0" borderId="30" xfId="0" applyNumberFormat="1" applyFont="1" applyFill="1" applyBorder="1" applyAlignment="1">
      <alignment horizontal="center" vertical="center"/>
    </xf>
    <xf numFmtId="172" fontId="2" fillId="0" borderId="30" xfId="0" applyNumberFormat="1" applyFont="1" applyBorder="1" applyAlignment="1">
      <alignment vertical="center"/>
    </xf>
    <xf numFmtId="172" fontId="2" fillId="0" borderId="38" xfId="0" applyNumberFormat="1" applyFont="1" applyBorder="1" applyAlignment="1">
      <alignment vertical="center"/>
    </xf>
    <xf numFmtId="172" fontId="6" fillId="0" borderId="33" xfId="0" applyNumberFormat="1" applyFont="1" applyFill="1" applyBorder="1" applyAlignment="1">
      <alignment horizontal="center" vertical="center"/>
    </xf>
    <xf numFmtId="172" fontId="6" fillId="0" borderId="33" xfId="0" applyNumberFormat="1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172" fontId="2" fillId="0" borderId="30" xfId="0" applyNumberFormat="1" applyFont="1" applyBorder="1" applyAlignment="1">
      <alignment horizontal="center" vertical="center"/>
    </xf>
    <xf numFmtId="172" fontId="2" fillId="0" borderId="38" xfId="0" applyNumberFormat="1" applyFont="1" applyBorder="1" applyAlignment="1">
      <alignment horizontal="center" vertical="center"/>
    </xf>
    <xf numFmtId="172" fontId="2" fillId="0" borderId="38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172" fontId="6" fillId="0" borderId="21" xfId="0" applyNumberFormat="1" applyFont="1" applyBorder="1" applyAlignment="1">
      <alignment vertical="center"/>
    </xf>
    <xf numFmtId="172" fontId="6" fillId="0" borderId="50" xfId="0" applyNumberFormat="1" applyFont="1" applyBorder="1" applyAlignment="1">
      <alignment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21" xfId="0" applyNumberFormat="1" applyFont="1" applyBorder="1" applyAlignment="1">
      <alignment vertical="center"/>
    </xf>
    <xf numFmtId="172" fontId="2" fillId="0" borderId="50" xfId="0" applyNumberFormat="1" applyFont="1" applyBorder="1" applyAlignment="1">
      <alignment vertical="center"/>
    </xf>
    <xf numFmtId="172" fontId="6" fillId="0" borderId="42" xfId="0" applyNumberFormat="1" applyFont="1" applyFill="1" applyBorder="1" applyAlignment="1">
      <alignment horizontal="center" vertical="center"/>
    </xf>
    <xf numFmtId="172" fontId="6" fillId="0" borderId="42" xfId="0" applyNumberFormat="1" applyFont="1" applyBorder="1" applyAlignment="1">
      <alignment vertical="center"/>
    </xf>
    <xf numFmtId="172" fontId="6" fillId="0" borderId="43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horizontal="center" vertical="center"/>
    </xf>
    <xf numFmtId="172" fontId="6" fillId="0" borderId="53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5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6.375" style="0" customWidth="1"/>
    <col min="2" max="2" width="61.125" style="0" customWidth="1"/>
    <col min="3" max="3" width="13.25390625" style="0" customWidth="1"/>
    <col min="4" max="4" width="15.75390625" style="0" customWidth="1"/>
    <col min="5" max="5" width="18.25390625" style="0" customWidth="1"/>
  </cols>
  <sheetData>
    <row r="1" spans="1:5" ht="15">
      <c r="A1" s="258" t="s">
        <v>201</v>
      </c>
      <c r="B1" s="258"/>
      <c r="C1" s="258"/>
      <c r="D1" s="258"/>
      <c r="E1" s="258"/>
    </row>
    <row r="2" spans="1:5" ht="15">
      <c r="A2" s="258" t="s">
        <v>328</v>
      </c>
      <c r="B2" s="258"/>
      <c r="C2" s="258"/>
      <c r="D2" s="258"/>
      <c r="E2" s="258"/>
    </row>
    <row r="3" spans="1:5" ht="15">
      <c r="A3" s="60"/>
      <c r="B3" s="258" t="s">
        <v>200</v>
      </c>
      <c r="C3" s="258"/>
      <c r="D3" s="258"/>
      <c r="E3" s="258"/>
    </row>
    <row r="4" spans="1:5" ht="15">
      <c r="A4" s="258" t="s">
        <v>197</v>
      </c>
      <c r="B4" s="258"/>
      <c r="C4" s="258"/>
      <c r="D4" s="258"/>
      <c r="E4" s="258"/>
    </row>
    <row r="5" spans="1:5" ht="15" hidden="1">
      <c r="A5" s="258"/>
      <c r="B5" s="259"/>
      <c r="C5" s="259"/>
      <c r="D5" s="12"/>
      <c r="E5" s="12"/>
    </row>
    <row r="6" spans="1:5" ht="15" hidden="1">
      <c r="A6" s="258" t="s">
        <v>104</v>
      </c>
      <c r="B6" s="259"/>
      <c r="C6" s="259"/>
      <c r="D6" s="12"/>
      <c r="E6" s="12"/>
    </row>
    <row r="7" spans="1:5" ht="15">
      <c r="A7" s="12"/>
      <c r="B7" s="258" t="s">
        <v>326</v>
      </c>
      <c r="C7" s="258"/>
      <c r="D7" s="258"/>
      <c r="E7" s="258"/>
    </row>
    <row r="8" spans="1:5" ht="15">
      <c r="A8" s="12"/>
      <c r="B8" s="258"/>
      <c r="C8" s="258"/>
      <c r="D8" s="12"/>
      <c r="E8" s="12"/>
    </row>
    <row r="9" spans="1:5" ht="15.75">
      <c r="A9" s="257" t="s">
        <v>238</v>
      </c>
      <c r="B9" s="257"/>
      <c r="C9" s="257"/>
      <c r="D9" s="12"/>
      <c r="E9" s="12"/>
    </row>
    <row r="10" spans="1:5" ht="15.75">
      <c r="A10" s="257" t="s">
        <v>276</v>
      </c>
      <c r="B10" s="257"/>
      <c r="C10" s="257"/>
      <c r="D10" s="12"/>
      <c r="E10" s="12"/>
    </row>
    <row r="11" spans="1:5" ht="13.5" customHeight="1" thickBot="1">
      <c r="A11" s="59"/>
      <c r="B11" s="59"/>
      <c r="C11" s="59"/>
      <c r="D11" s="12"/>
      <c r="E11" s="12"/>
    </row>
    <row r="12" spans="1:5" ht="15.75" hidden="1" thickBot="1">
      <c r="A12" s="12"/>
      <c r="B12" s="12"/>
      <c r="C12" s="12"/>
      <c r="D12" s="12"/>
      <c r="E12" s="12"/>
    </row>
    <row r="13" spans="1:5" ht="45.75">
      <c r="A13" s="62" t="s">
        <v>105</v>
      </c>
      <c r="B13" s="63" t="s">
        <v>106</v>
      </c>
      <c r="C13" s="64" t="s">
        <v>322</v>
      </c>
      <c r="D13" s="65" t="s">
        <v>323</v>
      </c>
      <c r="E13" s="65" t="s">
        <v>324</v>
      </c>
    </row>
    <row r="14" spans="1:5" ht="16.5" thickBot="1">
      <c r="A14" s="66" t="s">
        <v>107</v>
      </c>
      <c r="B14" s="67"/>
      <c r="C14" s="68"/>
      <c r="D14" s="69"/>
      <c r="E14" s="69"/>
    </row>
    <row r="15" spans="1:5" ht="15.75">
      <c r="A15" s="36" t="s">
        <v>108</v>
      </c>
      <c r="B15" s="36" t="s">
        <v>149</v>
      </c>
      <c r="C15" s="190">
        <f>C16+C18+C20+C24+C26+C29</f>
        <v>4713.3</v>
      </c>
      <c r="D15" s="190">
        <f>D16+D18+D20+D24+D26+D29</f>
        <v>4791</v>
      </c>
      <c r="E15" s="190">
        <f>E16+E18+E20+E24+E26+E29</f>
        <v>4926.3</v>
      </c>
    </row>
    <row r="16" spans="1:5" ht="32.25" thickBot="1">
      <c r="A16" s="41" t="s">
        <v>109</v>
      </c>
      <c r="B16" s="41" t="s">
        <v>150</v>
      </c>
      <c r="C16" s="191">
        <f>C17</f>
        <v>563.9</v>
      </c>
      <c r="D16" s="192">
        <f>D17</f>
        <v>592.1</v>
      </c>
      <c r="E16" s="193">
        <f>E17</f>
        <v>621.7</v>
      </c>
    </row>
    <row r="17" spans="1:5" ht="30.75" thickBot="1">
      <c r="A17" s="57" t="s">
        <v>271</v>
      </c>
      <c r="B17" s="57" t="s">
        <v>110</v>
      </c>
      <c r="C17" s="194">
        <v>563.9</v>
      </c>
      <c r="D17" s="195">
        <v>592.1</v>
      </c>
      <c r="E17" s="196">
        <v>621.7</v>
      </c>
    </row>
    <row r="18" spans="1:5" ht="48" thickBot="1">
      <c r="A18" s="57" t="s">
        <v>265</v>
      </c>
      <c r="B18" s="52" t="s">
        <v>266</v>
      </c>
      <c r="C18" s="197">
        <f>C19</f>
        <v>2170.2</v>
      </c>
      <c r="D18" s="198">
        <f>D19</f>
        <v>2222.3</v>
      </c>
      <c r="E18" s="199">
        <f>E19</f>
        <v>2304.5</v>
      </c>
    </row>
    <row r="19" spans="1:5" ht="30.75" thickBot="1">
      <c r="A19" s="39" t="s">
        <v>151</v>
      </c>
      <c r="B19" s="34" t="s">
        <v>152</v>
      </c>
      <c r="C19" s="200">
        <v>2170.2</v>
      </c>
      <c r="D19" s="201">
        <v>2222.3</v>
      </c>
      <c r="E19" s="202">
        <v>2304.5</v>
      </c>
    </row>
    <row r="20" spans="1:5" ht="32.25" thickBot="1">
      <c r="A20" s="35" t="s">
        <v>111</v>
      </c>
      <c r="B20" s="35" t="s">
        <v>112</v>
      </c>
      <c r="C20" s="203">
        <f>C21+C23</f>
        <v>1202</v>
      </c>
      <c r="D20" s="204">
        <f>D21+D23</f>
        <v>1213</v>
      </c>
      <c r="E20" s="205">
        <f>E21+E23</f>
        <v>1225</v>
      </c>
    </row>
    <row r="21" spans="1:5" ht="45">
      <c r="A21" s="38" t="s">
        <v>113</v>
      </c>
      <c r="B21" s="38" t="s">
        <v>117</v>
      </c>
      <c r="C21" s="206">
        <v>131</v>
      </c>
      <c r="D21" s="195">
        <v>132</v>
      </c>
      <c r="E21" s="196">
        <v>133</v>
      </c>
    </row>
    <row r="22" spans="1:5" ht="30" hidden="1">
      <c r="A22" s="33" t="s">
        <v>118</v>
      </c>
      <c r="B22" s="33" t="s">
        <v>119</v>
      </c>
      <c r="C22" s="207"/>
      <c r="D22" s="208"/>
      <c r="E22" s="209"/>
    </row>
    <row r="23" spans="1:17" s="2" customFormat="1" ht="30.75" thickBot="1">
      <c r="A23" s="34" t="s">
        <v>118</v>
      </c>
      <c r="B23" s="34" t="s">
        <v>148</v>
      </c>
      <c r="C23" s="200">
        <v>1071</v>
      </c>
      <c r="D23" s="201">
        <v>1081</v>
      </c>
      <c r="E23" s="202">
        <v>1092</v>
      </c>
      <c r="H23"/>
      <c r="I23"/>
      <c r="J23"/>
      <c r="K23"/>
      <c r="L23"/>
      <c r="M23"/>
      <c r="N23"/>
      <c r="O23"/>
      <c r="P23"/>
      <c r="Q23"/>
    </row>
    <row r="24" spans="1:5" ht="32.25" thickBot="1">
      <c r="A24" s="35" t="s">
        <v>267</v>
      </c>
      <c r="B24" s="35" t="s">
        <v>120</v>
      </c>
      <c r="C24" s="203">
        <f>C25</f>
        <v>1</v>
      </c>
      <c r="D24" s="204">
        <f>D25</f>
        <v>1</v>
      </c>
      <c r="E24" s="205">
        <f>E25</f>
        <v>1</v>
      </c>
    </row>
    <row r="25" spans="1:5" ht="75.75" thickBot="1">
      <c r="A25" s="39" t="s">
        <v>121</v>
      </c>
      <c r="B25" s="39" t="s">
        <v>122</v>
      </c>
      <c r="C25" s="210">
        <v>1</v>
      </c>
      <c r="D25" s="211">
        <v>1</v>
      </c>
      <c r="E25" s="212">
        <v>1</v>
      </c>
    </row>
    <row r="26" spans="1:5" ht="63.75" thickBot="1">
      <c r="A26" s="35" t="s">
        <v>114</v>
      </c>
      <c r="B26" s="35" t="s">
        <v>123</v>
      </c>
      <c r="C26" s="203">
        <f>C27+C28</f>
        <v>176.2</v>
      </c>
      <c r="D26" s="204">
        <f>D27+D28</f>
        <v>162.6</v>
      </c>
      <c r="E26" s="205">
        <f>E27+E28</f>
        <v>154.1</v>
      </c>
    </row>
    <row r="27" spans="1:5" ht="45">
      <c r="A27" s="38" t="s">
        <v>115</v>
      </c>
      <c r="B27" s="38" t="s">
        <v>137</v>
      </c>
      <c r="C27" s="206">
        <v>12</v>
      </c>
      <c r="D27" s="195">
        <v>12</v>
      </c>
      <c r="E27" s="196">
        <v>12</v>
      </c>
    </row>
    <row r="28" spans="1:5" ht="123" customHeight="1" thickBot="1">
      <c r="A28" s="34" t="s">
        <v>138</v>
      </c>
      <c r="B28" s="40" t="s">
        <v>143</v>
      </c>
      <c r="C28" s="200">
        <v>164.2</v>
      </c>
      <c r="D28" s="201">
        <v>150.6</v>
      </c>
      <c r="E28" s="202">
        <v>142.1</v>
      </c>
    </row>
    <row r="29" spans="1:5" ht="54.75" customHeight="1" thickBot="1">
      <c r="A29" s="48" t="s">
        <v>268</v>
      </c>
      <c r="B29" s="53" t="s">
        <v>269</v>
      </c>
      <c r="C29" s="203">
        <f>C30+C31+C32</f>
        <v>600</v>
      </c>
      <c r="D29" s="204">
        <f>D31+D32</f>
        <v>600</v>
      </c>
      <c r="E29" s="205">
        <f>E31+E32</f>
        <v>620</v>
      </c>
    </row>
    <row r="30" spans="1:5" ht="54.75" customHeight="1" thickBot="1">
      <c r="A30" s="48" t="s">
        <v>272</v>
      </c>
      <c r="B30" s="113" t="s">
        <v>273</v>
      </c>
      <c r="C30" s="213">
        <v>140</v>
      </c>
      <c r="D30" s="204"/>
      <c r="E30" s="205"/>
    </row>
    <row r="31" spans="1:5" ht="98.25" customHeight="1" thickBot="1">
      <c r="A31" s="54" t="s">
        <v>270</v>
      </c>
      <c r="B31" s="55" t="s">
        <v>202</v>
      </c>
      <c r="C31" s="213">
        <v>10</v>
      </c>
      <c r="D31" s="214">
        <v>50</v>
      </c>
      <c r="E31" s="215">
        <v>20</v>
      </c>
    </row>
    <row r="32" spans="1:5" ht="82.5" customHeight="1" thickBot="1">
      <c r="A32" s="58" t="s">
        <v>239</v>
      </c>
      <c r="B32" s="56" t="s">
        <v>240</v>
      </c>
      <c r="C32" s="213">
        <v>450</v>
      </c>
      <c r="D32" s="214">
        <v>550</v>
      </c>
      <c r="E32" s="215">
        <v>600</v>
      </c>
    </row>
    <row r="33" spans="1:5" ht="21" customHeight="1" thickBot="1">
      <c r="A33" s="35" t="s">
        <v>116</v>
      </c>
      <c r="B33" s="35" t="s">
        <v>139</v>
      </c>
      <c r="C33" s="203">
        <f>C34+C35</f>
        <v>5286.299999999999</v>
      </c>
      <c r="D33" s="216">
        <f>D34+D35</f>
        <v>5476.900000000001</v>
      </c>
      <c r="E33" s="217">
        <f>E34+E35</f>
        <v>5650.8</v>
      </c>
    </row>
    <row r="34" spans="1:5" ht="30">
      <c r="A34" s="38" t="s">
        <v>241</v>
      </c>
      <c r="B34" s="38" t="s">
        <v>140</v>
      </c>
      <c r="C34" s="218">
        <v>4404.9</v>
      </c>
      <c r="D34" s="219">
        <v>4595.6</v>
      </c>
      <c r="E34" s="220">
        <v>4769.7</v>
      </c>
    </row>
    <row r="35" spans="1:5" ht="30">
      <c r="A35" s="33" t="s">
        <v>241</v>
      </c>
      <c r="B35" s="33" t="s">
        <v>141</v>
      </c>
      <c r="C35" s="207">
        <v>881.4</v>
      </c>
      <c r="D35" s="221">
        <v>881.3</v>
      </c>
      <c r="E35" s="222">
        <v>881.1</v>
      </c>
    </row>
    <row r="36" spans="1:5" ht="40.5" customHeight="1" hidden="1">
      <c r="A36" s="33" t="s">
        <v>144</v>
      </c>
      <c r="B36" s="33" t="s">
        <v>145</v>
      </c>
      <c r="C36" s="207"/>
      <c r="D36" s="221"/>
      <c r="E36" s="222"/>
    </row>
    <row r="37" spans="1:5" ht="25.5" customHeight="1" hidden="1">
      <c r="A37" s="34" t="s">
        <v>146</v>
      </c>
      <c r="B37" s="34" t="s">
        <v>147</v>
      </c>
      <c r="C37" s="207"/>
      <c r="D37" s="221"/>
      <c r="E37" s="222"/>
    </row>
    <row r="38" spans="1:5" ht="39.75" customHeight="1" hidden="1">
      <c r="A38" s="34"/>
      <c r="B38" s="34"/>
      <c r="C38" s="223"/>
      <c r="D38" s="221"/>
      <c r="E38" s="222"/>
    </row>
    <row r="39" spans="1:5" ht="39.75" customHeight="1" hidden="1">
      <c r="A39" s="34"/>
      <c r="B39" s="34"/>
      <c r="C39" s="223"/>
      <c r="D39" s="221"/>
      <c r="E39" s="222"/>
    </row>
    <row r="40" spans="1:5" ht="39.75" customHeight="1" hidden="1">
      <c r="A40" s="34"/>
      <c r="B40" s="34"/>
      <c r="C40" s="223"/>
      <c r="D40" s="221"/>
      <c r="E40" s="222"/>
    </row>
    <row r="41" spans="1:5" ht="64.5" customHeight="1">
      <c r="A41" s="34" t="s">
        <v>231</v>
      </c>
      <c r="B41" s="49" t="s">
        <v>242</v>
      </c>
      <c r="C41" s="224"/>
      <c r="D41" s="225"/>
      <c r="E41" s="226"/>
    </row>
    <row r="42" spans="1:5" ht="64.5" customHeight="1">
      <c r="A42" s="34" t="s">
        <v>231</v>
      </c>
      <c r="B42" s="49" t="s">
        <v>243</v>
      </c>
      <c r="C42" s="224"/>
      <c r="D42" s="225"/>
      <c r="E42" s="226"/>
    </row>
    <row r="43" spans="1:5" ht="42" customHeight="1">
      <c r="A43" s="33" t="s">
        <v>232</v>
      </c>
      <c r="B43" s="33" t="s">
        <v>233</v>
      </c>
      <c r="C43" s="224"/>
      <c r="D43" s="225"/>
      <c r="E43" s="226"/>
    </row>
    <row r="44" spans="1:5" ht="69" customHeight="1">
      <c r="A44" s="33" t="s">
        <v>236</v>
      </c>
      <c r="B44" s="34" t="s">
        <v>145</v>
      </c>
      <c r="C44" s="224"/>
      <c r="D44" s="225"/>
      <c r="E44" s="226"/>
    </row>
    <row r="45" spans="1:5" ht="18" customHeight="1">
      <c r="A45" s="34" t="s">
        <v>234</v>
      </c>
      <c r="B45" s="34" t="s">
        <v>235</v>
      </c>
      <c r="C45" s="224"/>
      <c r="D45" s="225"/>
      <c r="E45" s="226"/>
    </row>
    <row r="46" spans="1:5" ht="45.75" customHeight="1" thickBot="1">
      <c r="A46" s="34" t="s">
        <v>237</v>
      </c>
      <c r="B46" s="34" t="s">
        <v>147</v>
      </c>
      <c r="C46" s="227"/>
      <c r="D46" s="228"/>
      <c r="E46" s="229"/>
    </row>
    <row r="47" spans="1:5" ht="26.25" customHeight="1" thickBot="1">
      <c r="A47" s="35"/>
      <c r="B47" s="37" t="s">
        <v>142</v>
      </c>
      <c r="C47" s="203">
        <f>C15+C33</f>
        <v>9999.599999999999</v>
      </c>
      <c r="D47" s="216">
        <f>D15+D33</f>
        <v>10267.900000000001</v>
      </c>
      <c r="E47" s="217">
        <f>E15+E33</f>
        <v>10577.1</v>
      </c>
    </row>
    <row r="48" spans="1:5" ht="15">
      <c r="A48" s="12"/>
      <c r="B48" s="12"/>
      <c r="C48" s="12"/>
      <c r="D48" s="12"/>
      <c r="E48" s="12"/>
    </row>
  </sheetData>
  <sheetProtection/>
  <mergeCells count="10">
    <mergeCell ref="A9:C9"/>
    <mergeCell ref="A10:C10"/>
    <mergeCell ref="A5:C5"/>
    <mergeCell ref="B8:C8"/>
    <mergeCell ref="A1:E1"/>
    <mergeCell ref="A2:E2"/>
    <mergeCell ref="B3:E3"/>
    <mergeCell ref="A4:E4"/>
    <mergeCell ref="B7:E7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2"/>
  <sheetViews>
    <sheetView zoomScalePageLayoutView="0" workbookViewId="0" topLeftCell="A1">
      <selection activeCell="A8" sqref="A8:L8"/>
    </sheetView>
  </sheetViews>
  <sheetFormatPr defaultColWidth="9.00390625" defaultRowHeight="12.75"/>
  <cols>
    <col min="1" max="1" width="44.125" style="0" customWidth="1"/>
    <col min="2" max="2" width="8.625" style="0" customWidth="1"/>
    <col min="3" max="3" width="9.00390625" style="9" customWidth="1"/>
    <col min="4" max="4" width="14.375" style="9" hidden="1" customWidth="1"/>
    <col min="5" max="5" width="3.75390625" style="9" customWidth="1"/>
    <col min="6" max="6" width="2.75390625" style="9" customWidth="1"/>
    <col min="7" max="7" width="3.125" style="9" customWidth="1"/>
    <col min="8" max="8" width="7.375" style="9" customWidth="1"/>
    <col min="9" max="9" width="6.375" style="9" customWidth="1"/>
    <col min="10" max="10" width="16.75390625" style="9" customWidth="1"/>
    <col min="11" max="11" width="19.25390625" style="8" customWidth="1"/>
    <col min="12" max="12" width="16.75390625" style="8" customWidth="1"/>
    <col min="13" max="14" width="9.125" style="8" customWidth="1"/>
    <col min="16" max="16" width="17.625" style="0" bestFit="1" customWidth="1"/>
  </cols>
  <sheetData>
    <row r="1" spans="1:12" ht="15">
      <c r="A1" s="61"/>
      <c r="B1" s="61"/>
      <c r="C1" s="61"/>
      <c r="D1" s="61"/>
      <c r="E1" s="61"/>
      <c r="F1" s="61"/>
      <c r="G1" s="61"/>
      <c r="H1" s="61"/>
      <c r="I1" s="270"/>
      <c r="J1" s="270"/>
      <c r="K1" s="272" t="s">
        <v>263</v>
      </c>
      <c r="L1" s="272"/>
    </row>
    <row r="2" spans="1:12" ht="15">
      <c r="A2" s="61"/>
      <c r="B2" s="61"/>
      <c r="C2" s="61"/>
      <c r="D2" s="258" t="s">
        <v>327</v>
      </c>
      <c r="E2" s="258"/>
      <c r="F2" s="258"/>
      <c r="G2" s="258"/>
      <c r="H2" s="258"/>
      <c r="I2" s="258"/>
      <c r="J2" s="258"/>
      <c r="K2" s="258"/>
      <c r="L2" s="258"/>
    </row>
    <row r="3" spans="1:12" ht="15">
      <c r="A3" s="61"/>
      <c r="B3" s="61"/>
      <c r="C3" s="61"/>
      <c r="D3" s="258" t="s">
        <v>196</v>
      </c>
      <c r="E3" s="258"/>
      <c r="F3" s="258"/>
      <c r="G3" s="258"/>
      <c r="H3" s="258"/>
      <c r="I3" s="258"/>
      <c r="J3" s="258"/>
      <c r="K3" s="258"/>
      <c r="L3" s="258"/>
    </row>
    <row r="4" spans="1:12" ht="15">
      <c r="A4" s="61"/>
      <c r="B4" s="61"/>
      <c r="C4" s="258" t="s">
        <v>197</v>
      </c>
      <c r="D4" s="258"/>
      <c r="E4" s="258"/>
      <c r="F4" s="258"/>
      <c r="G4" s="258"/>
      <c r="H4" s="258"/>
      <c r="I4" s="258"/>
      <c r="J4" s="258"/>
      <c r="K4" s="258"/>
      <c r="L4" s="258"/>
    </row>
    <row r="5" spans="1:12" ht="15">
      <c r="A5" s="60"/>
      <c r="B5" s="60"/>
      <c r="C5" s="60"/>
      <c r="D5" s="258" t="s">
        <v>326</v>
      </c>
      <c r="E5" s="258"/>
      <c r="F5" s="258"/>
      <c r="G5" s="258"/>
      <c r="H5" s="258"/>
      <c r="I5" s="258"/>
      <c r="J5" s="258"/>
      <c r="K5" s="258"/>
      <c r="L5" s="258"/>
    </row>
    <row r="6" spans="1:12" ht="15">
      <c r="A6" s="12"/>
      <c r="B6" s="12"/>
      <c r="C6" s="258"/>
      <c r="D6" s="258"/>
      <c r="E6" s="258"/>
      <c r="F6" s="258"/>
      <c r="G6" s="258"/>
      <c r="H6" s="258"/>
      <c r="I6" s="258"/>
      <c r="J6" s="258"/>
      <c r="K6" s="13"/>
      <c r="L6" s="13"/>
    </row>
    <row r="7" spans="1:12" ht="15">
      <c r="A7" s="12"/>
      <c r="B7" s="12"/>
      <c r="C7" s="18"/>
      <c r="D7" s="18"/>
      <c r="E7" s="18"/>
      <c r="F7" s="18"/>
      <c r="G7" s="18"/>
      <c r="H7" s="18"/>
      <c r="I7" s="18"/>
      <c r="J7" s="18"/>
      <c r="K7" s="13"/>
      <c r="L7" s="13"/>
    </row>
    <row r="8" spans="1:12" ht="15.75">
      <c r="A8" s="257" t="s">
        <v>277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spans="1:12" ht="54.75" customHeight="1">
      <c r="A9" s="271" t="s">
        <v>249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  <row r="10" spans="1:12" ht="16.5" thickBo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13"/>
      <c r="L10" s="13"/>
    </row>
    <row r="11" spans="1:12" ht="16.5" hidden="1" thickBot="1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13"/>
      <c r="L11" s="13"/>
    </row>
    <row r="12" spans="1:12" ht="16.5" hidden="1" thickBo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13"/>
      <c r="L12" s="13"/>
    </row>
    <row r="13" spans="1:12" ht="16.5" hidden="1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13"/>
      <c r="L13" s="13"/>
    </row>
    <row r="14" spans="1:12" ht="28.5" customHeight="1" thickBot="1">
      <c r="A14" s="262" t="s">
        <v>98</v>
      </c>
      <c r="B14" s="264" t="s">
        <v>78</v>
      </c>
      <c r="C14" s="265"/>
      <c r="D14" s="265"/>
      <c r="E14" s="265"/>
      <c r="F14" s="265"/>
      <c r="G14" s="265"/>
      <c r="H14" s="265"/>
      <c r="I14" s="266"/>
      <c r="J14" s="70" t="s">
        <v>244</v>
      </c>
      <c r="K14" s="70" t="s">
        <v>250</v>
      </c>
      <c r="L14" s="70" t="s">
        <v>275</v>
      </c>
    </row>
    <row r="15" spans="1:12" ht="79.5" customHeight="1">
      <c r="A15" s="263"/>
      <c r="B15" s="125" t="s">
        <v>4</v>
      </c>
      <c r="C15" s="126" t="s">
        <v>3</v>
      </c>
      <c r="D15" s="127" t="s">
        <v>55</v>
      </c>
      <c r="E15" s="267" t="s">
        <v>55</v>
      </c>
      <c r="F15" s="268"/>
      <c r="G15" s="268"/>
      <c r="H15" s="269"/>
      <c r="I15" s="128" t="s">
        <v>97</v>
      </c>
      <c r="J15" s="129" t="s">
        <v>325</v>
      </c>
      <c r="K15" s="129" t="s">
        <v>325</v>
      </c>
      <c r="L15" s="129" t="s">
        <v>325</v>
      </c>
    </row>
    <row r="16" spans="1:14" s="16" customFormat="1" ht="50.25" customHeight="1">
      <c r="A16" s="130" t="s">
        <v>16</v>
      </c>
      <c r="B16" s="44" t="s">
        <v>17</v>
      </c>
      <c r="C16" s="131"/>
      <c r="D16" s="44"/>
      <c r="E16" s="44"/>
      <c r="F16" s="44"/>
      <c r="G16" s="44"/>
      <c r="H16" s="44"/>
      <c r="I16" s="44"/>
      <c r="J16" s="163">
        <f>J170</f>
        <v>9999.554999999998</v>
      </c>
      <c r="K16" s="74">
        <f>K170</f>
        <v>10021.122000000001</v>
      </c>
      <c r="L16" s="74">
        <f>L170</f>
        <v>10089.685000000001</v>
      </c>
      <c r="M16" s="17"/>
      <c r="N16" s="17"/>
    </row>
    <row r="17" spans="1:14" ht="23.25" customHeight="1">
      <c r="A17" s="132" t="s">
        <v>181</v>
      </c>
      <c r="B17" s="133">
        <v>841</v>
      </c>
      <c r="C17" s="76" t="s">
        <v>74</v>
      </c>
      <c r="D17" s="76"/>
      <c r="E17" s="76" t="s">
        <v>184</v>
      </c>
      <c r="F17" s="76" t="s">
        <v>39</v>
      </c>
      <c r="G17" s="76" t="s">
        <v>184</v>
      </c>
      <c r="H17" s="76" t="s">
        <v>2</v>
      </c>
      <c r="I17" s="134"/>
      <c r="J17" s="164">
        <f>J18+J33+J44+J49</f>
        <v>4438.357999999999</v>
      </c>
      <c r="K17" s="164">
        <f>K18+K33+K44+K49</f>
        <v>4582.860000000001</v>
      </c>
      <c r="L17" s="164">
        <f>L18+L33+L44+L49</f>
        <v>4719.483</v>
      </c>
      <c r="M17" s="3"/>
      <c r="N17"/>
    </row>
    <row r="18" spans="1:14" ht="71.25" customHeight="1">
      <c r="A18" s="135" t="s">
        <v>96</v>
      </c>
      <c r="B18" s="133">
        <v>841</v>
      </c>
      <c r="C18" s="44" t="s">
        <v>177</v>
      </c>
      <c r="D18" s="136"/>
      <c r="E18" s="136" t="s">
        <v>184</v>
      </c>
      <c r="F18" s="136" t="s">
        <v>39</v>
      </c>
      <c r="G18" s="136" t="s">
        <v>184</v>
      </c>
      <c r="H18" s="136" t="s">
        <v>185</v>
      </c>
      <c r="I18" s="137"/>
      <c r="J18" s="165">
        <f>J19</f>
        <v>3976.975</v>
      </c>
      <c r="K18" s="165">
        <f>K19</f>
        <v>4116.9800000000005</v>
      </c>
      <c r="L18" s="165">
        <f>L19</f>
        <v>4251.5</v>
      </c>
      <c r="M18" s="3"/>
      <c r="N18"/>
    </row>
    <row r="19" spans="1:14" ht="62.25" customHeight="1">
      <c r="A19" s="130" t="s">
        <v>0</v>
      </c>
      <c r="B19" s="138">
        <v>841</v>
      </c>
      <c r="C19" s="44" t="s">
        <v>177</v>
      </c>
      <c r="D19" s="44" t="s">
        <v>40</v>
      </c>
      <c r="E19" s="44" t="s">
        <v>186</v>
      </c>
      <c r="F19" s="44" t="s">
        <v>39</v>
      </c>
      <c r="G19" s="44" t="s">
        <v>184</v>
      </c>
      <c r="H19" s="44" t="s">
        <v>185</v>
      </c>
      <c r="I19" s="44"/>
      <c r="J19" s="165">
        <f>J20+J24</f>
        <v>3976.975</v>
      </c>
      <c r="K19" s="165">
        <f>K20+K24</f>
        <v>4116.9800000000005</v>
      </c>
      <c r="L19" s="165">
        <f>L20+L24</f>
        <v>4251.5</v>
      </c>
      <c r="M19"/>
      <c r="N19"/>
    </row>
    <row r="20" spans="1:14" ht="57.75" customHeight="1">
      <c r="A20" s="130" t="s">
        <v>178</v>
      </c>
      <c r="B20" s="138">
        <v>841</v>
      </c>
      <c r="C20" s="44" t="s">
        <v>177</v>
      </c>
      <c r="D20" s="44" t="s">
        <v>41</v>
      </c>
      <c r="E20" s="44" t="s">
        <v>186</v>
      </c>
      <c r="F20" s="44" t="s">
        <v>187</v>
      </c>
      <c r="G20" s="44" t="s">
        <v>184</v>
      </c>
      <c r="H20" s="44" t="s">
        <v>185</v>
      </c>
      <c r="I20" s="44"/>
      <c r="J20" s="163">
        <f>J22</f>
        <v>1011.4</v>
      </c>
      <c r="K20" s="166">
        <f aca="true" t="shared" si="0" ref="K20:L22">K21</f>
        <v>1051.88</v>
      </c>
      <c r="L20" s="166">
        <f t="shared" si="0"/>
        <v>1094</v>
      </c>
      <c r="M20"/>
      <c r="N20"/>
    </row>
    <row r="21" spans="1:14" ht="22.5" customHeight="1">
      <c r="A21" s="139" t="s">
        <v>1</v>
      </c>
      <c r="B21" s="140">
        <v>841</v>
      </c>
      <c r="C21" s="43" t="s">
        <v>177</v>
      </c>
      <c r="D21" s="43"/>
      <c r="E21" s="43" t="s">
        <v>186</v>
      </c>
      <c r="F21" s="43" t="s">
        <v>187</v>
      </c>
      <c r="G21" s="43" t="s">
        <v>183</v>
      </c>
      <c r="H21" s="43" t="s">
        <v>185</v>
      </c>
      <c r="I21" s="43"/>
      <c r="J21" s="74">
        <f>J22</f>
        <v>1011.4</v>
      </c>
      <c r="K21" s="167">
        <f t="shared" si="0"/>
        <v>1051.88</v>
      </c>
      <c r="L21" s="167">
        <f t="shared" si="0"/>
        <v>1094</v>
      </c>
      <c r="M21"/>
      <c r="N21"/>
    </row>
    <row r="22" spans="1:14" ht="32.25" customHeight="1">
      <c r="A22" s="139" t="s">
        <v>210</v>
      </c>
      <c r="B22" s="140">
        <v>841</v>
      </c>
      <c r="C22" s="43" t="s">
        <v>177</v>
      </c>
      <c r="D22" s="43" t="s">
        <v>42</v>
      </c>
      <c r="E22" s="43" t="s">
        <v>186</v>
      </c>
      <c r="F22" s="43" t="s">
        <v>187</v>
      </c>
      <c r="G22" s="43" t="s">
        <v>183</v>
      </c>
      <c r="H22" s="43" t="s">
        <v>6</v>
      </c>
      <c r="I22" s="43"/>
      <c r="J22" s="74">
        <f>J23</f>
        <v>1011.4</v>
      </c>
      <c r="K22" s="167">
        <f t="shared" si="0"/>
        <v>1051.88</v>
      </c>
      <c r="L22" s="167">
        <f t="shared" si="0"/>
        <v>1094</v>
      </c>
      <c r="M22"/>
      <c r="N22"/>
    </row>
    <row r="23" spans="1:14" ht="32.25" customHeight="1">
      <c r="A23" s="139" t="s">
        <v>164</v>
      </c>
      <c r="B23" s="140">
        <v>841</v>
      </c>
      <c r="C23" s="43" t="s">
        <v>177</v>
      </c>
      <c r="D23" s="43" t="s">
        <v>42</v>
      </c>
      <c r="E23" s="43" t="s">
        <v>186</v>
      </c>
      <c r="F23" s="43" t="s">
        <v>187</v>
      </c>
      <c r="G23" s="43" t="s">
        <v>183</v>
      </c>
      <c r="H23" s="43" t="s">
        <v>6</v>
      </c>
      <c r="I23" s="43" t="s">
        <v>163</v>
      </c>
      <c r="J23" s="74">
        <v>1011.4</v>
      </c>
      <c r="K23" s="167">
        <v>1051.88</v>
      </c>
      <c r="L23" s="167">
        <v>1094</v>
      </c>
      <c r="M23"/>
      <c r="N23"/>
    </row>
    <row r="24" spans="1:14" ht="56.25" customHeight="1">
      <c r="A24" s="141" t="s">
        <v>211</v>
      </c>
      <c r="B24" s="138">
        <v>841</v>
      </c>
      <c r="C24" s="44" t="s">
        <v>177</v>
      </c>
      <c r="D24" s="44" t="s">
        <v>43</v>
      </c>
      <c r="E24" s="44" t="s">
        <v>186</v>
      </c>
      <c r="F24" s="44" t="s">
        <v>188</v>
      </c>
      <c r="G24" s="44" t="s">
        <v>184</v>
      </c>
      <c r="H24" s="44" t="s">
        <v>185</v>
      </c>
      <c r="I24" s="44"/>
      <c r="J24" s="163">
        <f aca="true" t="shared" si="1" ref="J24:L25">J25</f>
        <v>2965.575</v>
      </c>
      <c r="K24" s="163">
        <f t="shared" si="1"/>
        <v>3065.1000000000004</v>
      </c>
      <c r="L24" s="163">
        <f t="shared" si="1"/>
        <v>3157.5</v>
      </c>
      <c r="M24"/>
      <c r="N24"/>
    </row>
    <row r="25" spans="1:14" ht="21" customHeight="1">
      <c r="A25" s="139" t="s">
        <v>1</v>
      </c>
      <c r="B25" s="140">
        <v>841</v>
      </c>
      <c r="C25" s="43" t="s">
        <v>177</v>
      </c>
      <c r="D25" s="47"/>
      <c r="E25" s="47" t="s">
        <v>186</v>
      </c>
      <c r="F25" s="47" t="s">
        <v>188</v>
      </c>
      <c r="G25" s="47" t="s">
        <v>183</v>
      </c>
      <c r="H25" s="47" t="s">
        <v>185</v>
      </c>
      <c r="I25" s="43"/>
      <c r="J25" s="168">
        <f t="shared" si="1"/>
        <v>2965.575</v>
      </c>
      <c r="K25" s="167">
        <f t="shared" si="1"/>
        <v>3065.1000000000004</v>
      </c>
      <c r="L25" s="167">
        <f t="shared" si="1"/>
        <v>3157.5</v>
      </c>
      <c r="M25"/>
      <c r="N25"/>
    </row>
    <row r="26" spans="1:14" ht="31.5" customHeight="1">
      <c r="A26" s="135" t="s">
        <v>210</v>
      </c>
      <c r="B26" s="133">
        <v>841</v>
      </c>
      <c r="C26" s="42" t="s">
        <v>177</v>
      </c>
      <c r="D26" s="42" t="s">
        <v>45</v>
      </c>
      <c r="E26" s="42" t="s">
        <v>186</v>
      </c>
      <c r="F26" s="42" t="s">
        <v>188</v>
      </c>
      <c r="G26" s="42" t="s">
        <v>183</v>
      </c>
      <c r="H26" s="42" t="s">
        <v>6</v>
      </c>
      <c r="I26" s="42"/>
      <c r="J26" s="169">
        <f>J27+J28+J30</f>
        <v>2965.575</v>
      </c>
      <c r="K26" s="169">
        <f>K27+K28+K30</f>
        <v>3065.1000000000004</v>
      </c>
      <c r="L26" s="169">
        <f>L27+L28+L30</f>
        <v>3157.5</v>
      </c>
      <c r="M26"/>
      <c r="N26"/>
    </row>
    <row r="27" spans="1:14" ht="29.25" customHeight="1">
      <c r="A27" s="73" t="s">
        <v>164</v>
      </c>
      <c r="B27" s="140">
        <v>841</v>
      </c>
      <c r="C27" s="43" t="s">
        <v>177</v>
      </c>
      <c r="D27" s="43" t="s">
        <v>45</v>
      </c>
      <c r="E27" s="43" t="s">
        <v>186</v>
      </c>
      <c r="F27" s="43" t="s">
        <v>188</v>
      </c>
      <c r="G27" s="43" t="s">
        <v>183</v>
      </c>
      <c r="H27" s="43" t="s">
        <v>6</v>
      </c>
      <c r="I27" s="43" t="s">
        <v>163</v>
      </c>
      <c r="J27" s="74">
        <v>2453.6</v>
      </c>
      <c r="K27" s="167">
        <v>2551.8</v>
      </c>
      <c r="L27" s="167">
        <v>2653.8</v>
      </c>
      <c r="M27"/>
      <c r="N27"/>
    </row>
    <row r="28" spans="1:14" ht="30.75" customHeight="1">
      <c r="A28" s="142" t="s">
        <v>46</v>
      </c>
      <c r="B28" s="143">
        <v>841</v>
      </c>
      <c r="C28" s="47" t="s">
        <v>177</v>
      </c>
      <c r="D28" s="47" t="s">
        <v>47</v>
      </c>
      <c r="E28" s="47" t="s">
        <v>186</v>
      </c>
      <c r="F28" s="47" t="s">
        <v>188</v>
      </c>
      <c r="G28" s="47" t="s">
        <v>183</v>
      </c>
      <c r="H28" s="47" t="s">
        <v>6</v>
      </c>
      <c r="I28" s="47"/>
      <c r="J28" s="168">
        <f>J29</f>
        <v>509.975</v>
      </c>
      <c r="K28" s="168">
        <f>K29</f>
        <v>511.3</v>
      </c>
      <c r="L28" s="168">
        <f>L29</f>
        <v>501.7</v>
      </c>
      <c r="M28"/>
      <c r="N28"/>
    </row>
    <row r="29" spans="1:14" ht="30" customHeight="1">
      <c r="A29" s="73" t="s">
        <v>19</v>
      </c>
      <c r="B29" s="140">
        <v>841</v>
      </c>
      <c r="C29" s="43" t="s">
        <v>177</v>
      </c>
      <c r="D29" s="43" t="s">
        <v>47</v>
      </c>
      <c r="E29" s="43" t="s">
        <v>186</v>
      </c>
      <c r="F29" s="43" t="s">
        <v>188</v>
      </c>
      <c r="G29" s="43" t="s">
        <v>183</v>
      </c>
      <c r="H29" s="43" t="s">
        <v>6</v>
      </c>
      <c r="I29" s="43" t="s">
        <v>161</v>
      </c>
      <c r="J29" s="74">
        <v>509.975</v>
      </c>
      <c r="K29" s="167">
        <v>511.3</v>
      </c>
      <c r="L29" s="167">
        <v>501.7</v>
      </c>
      <c r="M29"/>
      <c r="N29"/>
    </row>
    <row r="30" spans="1:14" ht="30" customHeight="1">
      <c r="A30" s="73" t="s">
        <v>170</v>
      </c>
      <c r="B30" s="140">
        <v>841</v>
      </c>
      <c r="C30" s="43" t="s">
        <v>177</v>
      </c>
      <c r="D30" s="43" t="s">
        <v>47</v>
      </c>
      <c r="E30" s="43" t="s">
        <v>186</v>
      </c>
      <c r="F30" s="43" t="s">
        <v>188</v>
      </c>
      <c r="G30" s="43" t="s">
        <v>183</v>
      </c>
      <c r="H30" s="43" t="s">
        <v>6</v>
      </c>
      <c r="I30" s="43" t="s">
        <v>169</v>
      </c>
      <c r="J30" s="74">
        <v>2</v>
      </c>
      <c r="K30" s="167">
        <v>2</v>
      </c>
      <c r="L30" s="167">
        <v>2</v>
      </c>
      <c r="M30"/>
      <c r="N30"/>
    </row>
    <row r="31" spans="1:14" ht="67.5" customHeight="1" hidden="1">
      <c r="A31" s="73" t="s">
        <v>83</v>
      </c>
      <c r="B31" s="140"/>
      <c r="C31" s="43" t="s">
        <v>177</v>
      </c>
      <c r="D31" s="43" t="s">
        <v>48</v>
      </c>
      <c r="E31" s="43"/>
      <c r="F31" s="43"/>
      <c r="G31" s="43"/>
      <c r="H31" s="43"/>
      <c r="I31" s="43"/>
      <c r="J31" s="74" t="s">
        <v>39</v>
      </c>
      <c r="K31" s="167"/>
      <c r="L31" s="167"/>
      <c r="M31"/>
      <c r="N31"/>
    </row>
    <row r="32" spans="1:14" ht="28.5" customHeight="1" hidden="1">
      <c r="A32" s="73" t="s">
        <v>19</v>
      </c>
      <c r="B32" s="140"/>
      <c r="C32" s="43" t="s">
        <v>177</v>
      </c>
      <c r="D32" s="43" t="s">
        <v>48</v>
      </c>
      <c r="E32" s="43"/>
      <c r="F32" s="43"/>
      <c r="G32" s="43"/>
      <c r="H32" s="43"/>
      <c r="I32" s="43" t="s">
        <v>161</v>
      </c>
      <c r="J32" s="74" t="s">
        <v>39</v>
      </c>
      <c r="K32" s="167"/>
      <c r="L32" s="167"/>
      <c r="M32"/>
      <c r="N32"/>
    </row>
    <row r="33" spans="1:14" ht="52.5" customHeight="1">
      <c r="A33" s="135" t="s">
        <v>175</v>
      </c>
      <c r="B33" s="133">
        <v>841</v>
      </c>
      <c r="C33" s="42" t="s">
        <v>173</v>
      </c>
      <c r="D33" s="42"/>
      <c r="E33" s="42" t="s">
        <v>186</v>
      </c>
      <c r="F33" s="42" t="s">
        <v>39</v>
      </c>
      <c r="G33" s="42" t="s">
        <v>184</v>
      </c>
      <c r="H33" s="42" t="s">
        <v>185</v>
      </c>
      <c r="I33" s="42"/>
      <c r="J33" s="169">
        <f aca="true" t="shared" si="2" ref="J33:L34">J34</f>
        <v>201.48299999999998</v>
      </c>
      <c r="K33" s="169">
        <f t="shared" si="2"/>
        <v>201.5</v>
      </c>
      <c r="L33" s="169">
        <f t="shared" si="2"/>
        <v>201.48299999999998</v>
      </c>
      <c r="M33"/>
      <c r="N33"/>
    </row>
    <row r="34" spans="1:14" ht="36" customHeight="1">
      <c r="A34" s="135" t="s">
        <v>212</v>
      </c>
      <c r="B34" s="140">
        <v>841</v>
      </c>
      <c r="C34" s="43" t="s">
        <v>173</v>
      </c>
      <c r="D34" s="43"/>
      <c r="E34" s="43" t="s">
        <v>186</v>
      </c>
      <c r="F34" s="43" t="s">
        <v>188</v>
      </c>
      <c r="G34" s="43" t="s">
        <v>184</v>
      </c>
      <c r="H34" s="43" t="s">
        <v>185</v>
      </c>
      <c r="I34" s="43"/>
      <c r="J34" s="168">
        <f t="shared" si="2"/>
        <v>201.48299999999998</v>
      </c>
      <c r="K34" s="167">
        <f t="shared" si="2"/>
        <v>201.5</v>
      </c>
      <c r="L34" s="167">
        <f t="shared" si="2"/>
        <v>201.48299999999998</v>
      </c>
      <c r="M34"/>
      <c r="N34"/>
    </row>
    <row r="35" spans="1:14" ht="24.75" customHeight="1">
      <c r="A35" s="73" t="s">
        <v>1</v>
      </c>
      <c r="B35" s="140">
        <v>841</v>
      </c>
      <c r="C35" s="43" t="s">
        <v>173</v>
      </c>
      <c r="D35" s="43" t="s">
        <v>84</v>
      </c>
      <c r="E35" s="43" t="s">
        <v>186</v>
      </c>
      <c r="F35" s="43" t="s">
        <v>188</v>
      </c>
      <c r="G35" s="43" t="s">
        <v>183</v>
      </c>
      <c r="H35" s="43" t="s">
        <v>185</v>
      </c>
      <c r="I35" s="43"/>
      <c r="J35" s="74">
        <f>J38+J42</f>
        <v>201.48299999999998</v>
      </c>
      <c r="K35" s="167">
        <f>K38+K42</f>
        <v>201.5</v>
      </c>
      <c r="L35" s="167">
        <f>L38+L42</f>
        <v>201.48299999999998</v>
      </c>
      <c r="M35"/>
      <c r="N35"/>
    </row>
    <row r="36" spans="1:14" ht="40.5" customHeight="1" hidden="1">
      <c r="A36" s="73" t="s">
        <v>95</v>
      </c>
      <c r="B36" s="140"/>
      <c r="C36" s="75" t="s">
        <v>173</v>
      </c>
      <c r="D36" s="75" t="s">
        <v>44</v>
      </c>
      <c r="E36" s="75" t="s">
        <v>186</v>
      </c>
      <c r="F36" s="75" t="s">
        <v>188</v>
      </c>
      <c r="G36" s="75" t="s">
        <v>184</v>
      </c>
      <c r="H36" s="75" t="s">
        <v>185</v>
      </c>
      <c r="I36" s="43"/>
      <c r="J36" s="74" t="s">
        <v>39</v>
      </c>
      <c r="K36" s="170"/>
      <c r="L36" s="170"/>
      <c r="M36"/>
      <c r="N36"/>
    </row>
    <row r="37" spans="1:14" ht="40.5" customHeight="1" hidden="1">
      <c r="A37" s="73"/>
      <c r="B37" s="140"/>
      <c r="C37" s="75"/>
      <c r="D37" s="75"/>
      <c r="E37" s="75" t="s">
        <v>186</v>
      </c>
      <c r="F37" s="75" t="s">
        <v>188</v>
      </c>
      <c r="G37" s="75" t="s">
        <v>183</v>
      </c>
      <c r="H37" s="75" t="s">
        <v>185</v>
      </c>
      <c r="I37" s="43"/>
      <c r="J37" s="74"/>
      <c r="K37" s="170"/>
      <c r="L37" s="170"/>
      <c r="M37"/>
      <c r="N37"/>
    </row>
    <row r="38" spans="1:14" ht="39" customHeight="1">
      <c r="A38" s="73" t="s">
        <v>94</v>
      </c>
      <c r="B38" s="140">
        <v>841</v>
      </c>
      <c r="C38" s="43" t="s">
        <v>173</v>
      </c>
      <c r="D38" s="43" t="s">
        <v>124</v>
      </c>
      <c r="E38" s="43" t="s">
        <v>186</v>
      </c>
      <c r="F38" s="43" t="s">
        <v>188</v>
      </c>
      <c r="G38" s="43" t="s">
        <v>183</v>
      </c>
      <c r="H38" s="43" t="s">
        <v>213</v>
      </c>
      <c r="I38" s="43"/>
      <c r="J38" s="74">
        <f>J39</f>
        <v>177.283</v>
      </c>
      <c r="K38" s="167">
        <f>K39</f>
        <v>177.3</v>
      </c>
      <c r="L38" s="167">
        <f>L39</f>
        <v>177.283</v>
      </c>
      <c r="M38"/>
      <c r="N38"/>
    </row>
    <row r="39" spans="1:14" ht="24.75" customHeight="1">
      <c r="A39" s="73" t="s">
        <v>176</v>
      </c>
      <c r="B39" s="140">
        <v>841</v>
      </c>
      <c r="C39" s="43" t="s">
        <v>173</v>
      </c>
      <c r="D39" s="43" t="s">
        <v>124</v>
      </c>
      <c r="E39" s="43" t="s">
        <v>186</v>
      </c>
      <c r="F39" s="43" t="s">
        <v>188</v>
      </c>
      <c r="G39" s="43" t="s">
        <v>183</v>
      </c>
      <c r="H39" s="43" t="s">
        <v>213</v>
      </c>
      <c r="I39" s="43" t="s">
        <v>174</v>
      </c>
      <c r="J39" s="74">
        <v>177.283</v>
      </c>
      <c r="K39" s="167">
        <v>177.3</v>
      </c>
      <c r="L39" s="167">
        <v>177.283</v>
      </c>
      <c r="M39"/>
      <c r="N39"/>
    </row>
    <row r="40" spans="1:14" ht="51.75" customHeight="1" hidden="1">
      <c r="A40" s="144" t="s">
        <v>103</v>
      </c>
      <c r="B40" s="140"/>
      <c r="C40" s="43" t="s">
        <v>173</v>
      </c>
      <c r="D40" s="43" t="s">
        <v>125</v>
      </c>
      <c r="E40" s="43"/>
      <c r="F40" s="43"/>
      <c r="G40" s="43"/>
      <c r="H40" s="43"/>
      <c r="I40" s="43"/>
      <c r="J40" s="74" t="s">
        <v>39</v>
      </c>
      <c r="K40" s="170"/>
      <c r="L40" s="170"/>
      <c r="M40"/>
      <c r="N40"/>
    </row>
    <row r="41" spans="1:14" ht="18.75" customHeight="1" hidden="1">
      <c r="A41" s="144" t="s">
        <v>176</v>
      </c>
      <c r="B41" s="140"/>
      <c r="C41" s="43" t="s">
        <v>173</v>
      </c>
      <c r="D41" s="43" t="s">
        <v>125</v>
      </c>
      <c r="E41" s="43"/>
      <c r="F41" s="43"/>
      <c r="G41" s="43"/>
      <c r="H41" s="43"/>
      <c r="I41" s="43" t="s">
        <v>174</v>
      </c>
      <c r="J41" s="74" t="s">
        <v>39</v>
      </c>
      <c r="K41" s="170"/>
      <c r="L41" s="170"/>
      <c r="M41"/>
      <c r="N41"/>
    </row>
    <row r="42" spans="1:14" ht="41.25" customHeight="1">
      <c r="A42" s="144" t="s">
        <v>214</v>
      </c>
      <c r="B42" s="140">
        <v>841</v>
      </c>
      <c r="C42" s="43" t="s">
        <v>173</v>
      </c>
      <c r="D42" s="43"/>
      <c r="E42" s="43" t="s">
        <v>186</v>
      </c>
      <c r="F42" s="43" t="s">
        <v>188</v>
      </c>
      <c r="G42" s="43" t="s">
        <v>183</v>
      </c>
      <c r="H42" s="43" t="s">
        <v>215</v>
      </c>
      <c r="I42" s="43"/>
      <c r="J42" s="167">
        <f>J43</f>
        <v>24.2</v>
      </c>
      <c r="K42" s="167">
        <f>K43</f>
        <v>24.2</v>
      </c>
      <c r="L42" s="167">
        <f>L43</f>
        <v>24.2</v>
      </c>
      <c r="M42"/>
      <c r="N42"/>
    </row>
    <row r="43" spans="1:14" ht="18.75" customHeight="1">
      <c r="A43" s="144" t="s">
        <v>176</v>
      </c>
      <c r="B43" s="140">
        <v>841</v>
      </c>
      <c r="C43" s="43" t="s">
        <v>173</v>
      </c>
      <c r="D43" s="43"/>
      <c r="E43" s="43" t="s">
        <v>186</v>
      </c>
      <c r="F43" s="43" t="s">
        <v>188</v>
      </c>
      <c r="G43" s="43" t="s">
        <v>183</v>
      </c>
      <c r="H43" s="43" t="s">
        <v>215</v>
      </c>
      <c r="I43" s="43" t="s">
        <v>174</v>
      </c>
      <c r="J43" s="74">
        <v>24.2</v>
      </c>
      <c r="K43" s="167">
        <v>24.2</v>
      </c>
      <c r="L43" s="167">
        <v>24.2</v>
      </c>
      <c r="M43"/>
      <c r="N43"/>
    </row>
    <row r="44" spans="1:14" ht="18.75" customHeight="1">
      <c r="A44" s="145" t="s">
        <v>224</v>
      </c>
      <c r="B44" s="133">
        <v>841</v>
      </c>
      <c r="C44" s="42" t="s">
        <v>225</v>
      </c>
      <c r="D44" s="42"/>
      <c r="E44" s="42" t="s">
        <v>184</v>
      </c>
      <c r="F44" s="42" t="s">
        <v>39</v>
      </c>
      <c r="G44" s="42" t="s">
        <v>184</v>
      </c>
      <c r="H44" s="42" t="s">
        <v>185</v>
      </c>
      <c r="I44" s="42"/>
      <c r="J44" s="169">
        <f aca="true" t="shared" si="3" ref="J44:L47">J45</f>
        <v>20</v>
      </c>
      <c r="K44" s="169">
        <f t="shared" si="3"/>
        <v>20</v>
      </c>
      <c r="L44" s="169">
        <f t="shared" si="3"/>
        <v>20</v>
      </c>
      <c r="M44"/>
      <c r="N44"/>
    </row>
    <row r="45" spans="1:14" ht="24" customHeight="1">
      <c r="A45" s="144" t="s">
        <v>221</v>
      </c>
      <c r="B45" s="140">
        <v>841</v>
      </c>
      <c r="C45" s="43" t="s">
        <v>225</v>
      </c>
      <c r="D45" s="43"/>
      <c r="E45" s="43" t="s">
        <v>9</v>
      </c>
      <c r="F45" s="43" t="s">
        <v>8</v>
      </c>
      <c r="G45" s="43" t="s">
        <v>184</v>
      </c>
      <c r="H45" s="43" t="s">
        <v>185</v>
      </c>
      <c r="I45" s="43"/>
      <c r="J45" s="74">
        <f t="shared" si="3"/>
        <v>20</v>
      </c>
      <c r="K45" s="74">
        <f t="shared" si="3"/>
        <v>20</v>
      </c>
      <c r="L45" s="74">
        <f t="shared" si="3"/>
        <v>20</v>
      </c>
      <c r="M45"/>
      <c r="N45"/>
    </row>
    <row r="46" spans="1:14" ht="18.75" customHeight="1">
      <c r="A46" s="144" t="s">
        <v>203</v>
      </c>
      <c r="B46" s="140">
        <v>841</v>
      </c>
      <c r="C46" s="43" t="s">
        <v>225</v>
      </c>
      <c r="D46" s="43"/>
      <c r="E46" s="43" t="s">
        <v>9</v>
      </c>
      <c r="F46" s="43" t="s">
        <v>8</v>
      </c>
      <c r="G46" s="43" t="s">
        <v>183</v>
      </c>
      <c r="H46" s="43" t="s">
        <v>185</v>
      </c>
      <c r="I46" s="43"/>
      <c r="J46" s="74">
        <f t="shared" si="3"/>
        <v>20</v>
      </c>
      <c r="K46" s="74">
        <f t="shared" si="3"/>
        <v>20</v>
      </c>
      <c r="L46" s="74">
        <f t="shared" si="3"/>
        <v>20</v>
      </c>
      <c r="M46"/>
      <c r="N46"/>
    </row>
    <row r="47" spans="1:14" ht="27" customHeight="1">
      <c r="A47" s="144" t="s">
        <v>226</v>
      </c>
      <c r="B47" s="140">
        <v>841</v>
      </c>
      <c r="C47" s="43" t="s">
        <v>225</v>
      </c>
      <c r="D47" s="43"/>
      <c r="E47" s="43" t="s">
        <v>9</v>
      </c>
      <c r="F47" s="43" t="s">
        <v>8</v>
      </c>
      <c r="G47" s="43" t="s">
        <v>183</v>
      </c>
      <c r="H47" s="43" t="s">
        <v>227</v>
      </c>
      <c r="I47" s="43"/>
      <c r="J47" s="74">
        <f t="shared" si="3"/>
        <v>20</v>
      </c>
      <c r="K47" s="74">
        <f t="shared" si="3"/>
        <v>20</v>
      </c>
      <c r="L47" s="74">
        <f t="shared" si="3"/>
        <v>20</v>
      </c>
      <c r="M47"/>
      <c r="N47"/>
    </row>
    <row r="48" spans="1:14" ht="16.5" customHeight="1">
      <c r="A48" s="144" t="s">
        <v>228</v>
      </c>
      <c r="B48" s="140">
        <v>841</v>
      </c>
      <c r="C48" s="43" t="s">
        <v>225</v>
      </c>
      <c r="D48" s="43"/>
      <c r="E48" s="43" t="s">
        <v>9</v>
      </c>
      <c r="F48" s="43" t="s">
        <v>8</v>
      </c>
      <c r="G48" s="43" t="s">
        <v>183</v>
      </c>
      <c r="H48" s="43" t="s">
        <v>227</v>
      </c>
      <c r="I48" s="43" t="s">
        <v>229</v>
      </c>
      <c r="J48" s="74">
        <v>20</v>
      </c>
      <c r="K48" s="74">
        <v>20</v>
      </c>
      <c r="L48" s="74">
        <v>20</v>
      </c>
      <c r="M48"/>
      <c r="N48"/>
    </row>
    <row r="49" spans="1:14" ht="51" customHeight="1">
      <c r="A49" s="114" t="s">
        <v>154</v>
      </c>
      <c r="B49" s="133">
        <v>841</v>
      </c>
      <c r="C49" s="42" t="s">
        <v>153</v>
      </c>
      <c r="D49" s="42"/>
      <c r="E49" s="42" t="s">
        <v>184</v>
      </c>
      <c r="F49" s="42" t="s">
        <v>39</v>
      </c>
      <c r="G49" s="42" t="s">
        <v>184</v>
      </c>
      <c r="H49" s="42" t="s">
        <v>185</v>
      </c>
      <c r="I49" s="42"/>
      <c r="J49" s="169">
        <f>J50+J55</f>
        <v>239.9</v>
      </c>
      <c r="K49" s="171">
        <f>K50+K55</f>
        <v>244.38</v>
      </c>
      <c r="L49" s="171">
        <f>L50+L55</f>
        <v>246.5</v>
      </c>
      <c r="M49"/>
      <c r="N49"/>
    </row>
    <row r="50" spans="1:14" ht="62.25" customHeight="1">
      <c r="A50" s="114" t="s">
        <v>281</v>
      </c>
      <c r="B50" s="115" t="s">
        <v>17</v>
      </c>
      <c r="C50" s="116" t="s">
        <v>153</v>
      </c>
      <c r="D50" s="116"/>
      <c r="E50" s="116" t="s">
        <v>222</v>
      </c>
      <c r="F50" s="116" t="s">
        <v>39</v>
      </c>
      <c r="G50" s="116" t="s">
        <v>184</v>
      </c>
      <c r="H50" s="116" t="s">
        <v>185</v>
      </c>
      <c r="I50" s="116"/>
      <c r="J50" s="172">
        <f>J51</f>
        <v>30</v>
      </c>
      <c r="K50" s="172">
        <f>K51</f>
        <v>30</v>
      </c>
      <c r="L50" s="172">
        <f>L51</f>
        <v>30</v>
      </c>
      <c r="M50"/>
      <c r="N50"/>
    </row>
    <row r="51" spans="1:14" ht="50.25" customHeight="1">
      <c r="A51" s="114" t="s">
        <v>278</v>
      </c>
      <c r="B51" s="140">
        <v>841</v>
      </c>
      <c r="C51" s="43" t="s">
        <v>153</v>
      </c>
      <c r="D51" s="43"/>
      <c r="E51" s="43" t="s">
        <v>222</v>
      </c>
      <c r="F51" s="43" t="s">
        <v>282</v>
      </c>
      <c r="G51" s="43" t="s">
        <v>184</v>
      </c>
      <c r="H51" s="43" t="s">
        <v>185</v>
      </c>
      <c r="I51" s="43"/>
      <c r="J51" s="74">
        <f aca="true" t="shared" si="4" ref="J51:L53">J52</f>
        <v>30</v>
      </c>
      <c r="K51" s="167">
        <f t="shared" si="4"/>
        <v>30</v>
      </c>
      <c r="L51" s="167">
        <f t="shared" si="4"/>
        <v>30</v>
      </c>
      <c r="M51"/>
      <c r="N51"/>
    </row>
    <row r="52" spans="1:14" ht="62.25" customHeight="1">
      <c r="A52" s="114" t="s">
        <v>279</v>
      </c>
      <c r="B52" s="140">
        <v>841</v>
      </c>
      <c r="C52" s="43" t="s">
        <v>153</v>
      </c>
      <c r="D52" s="43"/>
      <c r="E52" s="43" t="s">
        <v>222</v>
      </c>
      <c r="F52" s="43" t="s">
        <v>282</v>
      </c>
      <c r="G52" s="43" t="s">
        <v>183</v>
      </c>
      <c r="H52" s="43" t="s">
        <v>185</v>
      </c>
      <c r="I52" s="43"/>
      <c r="J52" s="74">
        <f t="shared" si="4"/>
        <v>30</v>
      </c>
      <c r="K52" s="167">
        <f t="shared" si="4"/>
        <v>30</v>
      </c>
      <c r="L52" s="167">
        <f t="shared" si="4"/>
        <v>30</v>
      </c>
      <c r="M52"/>
      <c r="N52"/>
    </row>
    <row r="53" spans="1:14" ht="35.25" customHeight="1">
      <c r="A53" s="114" t="s">
        <v>280</v>
      </c>
      <c r="B53" s="140">
        <v>841</v>
      </c>
      <c r="C53" s="43" t="s">
        <v>153</v>
      </c>
      <c r="D53" s="43"/>
      <c r="E53" s="43" t="s">
        <v>222</v>
      </c>
      <c r="F53" s="43" t="s">
        <v>282</v>
      </c>
      <c r="G53" s="43" t="s">
        <v>183</v>
      </c>
      <c r="H53" s="43" t="s">
        <v>223</v>
      </c>
      <c r="I53" s="43"/>
      <c r="J53" s="74">
        <f t="shared" si="4"/>
        <v>30</v>
      </c>
      <c r="K53" s="167">
        <f t="shared" si="4"/>
        <v>30</v>
      </c>
      <c r="L53" s="167">
        <f t="shared" si="4"/>
        <v>30</v>
      </c>
      <c r="M53"/>
      <c r="N53"/>
    </row>
    <row r="54" spans="1:14" ht="30" customHeight="1">
      <c r="A54" s="73" t="s">
        <v>19</v>
      </c>
      <c r="B54" s="140">
        <v>841</v>
      </c>
      <c r="C54" s="43" t="s">
        <v>153</v>
      </c>
      <c r="D54" s="43"/>
      <c r="E54" s="43" t="s">
        <v>222</v>
      </c>
      <c r="F54" s="43" t="s">
        <v>282</v>
      </c>
      <c r="G54" s="43" t="s">
        <v>183</v>
      </c>
      <c r="H54" s="43" t="s">
        <v>223</v>
      </c>
      <c r="I54" s="43" t="s">
        <v>161</v>
      </c>
      <c r="J54" s="74">
        <v>30</v>
      </c>
      <c r="K54" s="167">
        <v>30</v>
      </c>
      <c r="L54" s="167">
        <v>30</v>
      </c>
      <c r="M54"/>
      <c r="N54"/>
    </row>
    <row r="55" spans="1:14" ht="37.5" customHeight="1">
      <c r="A55" s="117" t="s">
        <v>172</v>
      </c>
      <c r="B55" s="115" t="s">
        <v>17</v>
      </c>
      <c r="C55" s="115" t="s">
        <v>153</v>
      </c>
      <c r="D55" s="115"/>
      <c r="E55" s="115" t="s">
        <v>9</v>
      </c>
      <c r="F55" s="115" t="s">
        <v>39</v>
      </c>
      <c r="G55" s="115" t="s">
        <v>184</v>
      </c>
      <c r="H55" s="115" t="s">
        <v>185</v>
      </c>
      <c r="I55" s="118"/>
      <c r="J55" s="173">
        <f aca="true" t="shared" si="5" ref="J55:L56">J56</f>
        <v>209.9</v>
      </c>
      <c r="K55" s="173">
        <f t="shared" si="5"/>
        <v>214.38</v>
      </c>
      <c r="L55" s="173">
        <f t="shared" si="5"/>
        <v>216.5</v>
      </c>
      <c r="M55"/>
      <c r="N55"/>
    </row>
    <row r="56" spans="1:14" ht="24.75" customHeight="1">
      <c r="A56" s="117" t="s">
        <v>171</v>
      </c>
      <c r="B56" s="115" t="s">
        <v>17</v>
      </c>
      <c r="C56" s="115" t="s">
        <v>153</v>
      </c>
      <c r="D56" s="115"/>
      <c r="E56" s="115" t="s">
        <v>9</v>
      </c>
      <c r="F56" s="115" t="s">
        <v>8</v>
      </c>
      <c r="G56" s="115" t="s">
        <v>184</v>
      </c>
      <c r="H56" s="115" t="s">
        <v>185</v>
      </c>
      <c r="I56" s="118"/>
      <c r="J56" s="173">
        <f t="shared" si="5"/>
        <v>209.9</v>
      </c>
      <c r="K56" s="173">
        <f t="shared" si="5"/>
        <v>214.38</v>
      </c>
      <c r="L56" s="173">
        <f t="shared" si="5"/>
        <v>216.5</v>
      </c>
      <c r="M56"/>
      <c r="N56"/>
    </row>
    <row r="57" spans="1:14" ht="24.75" customHeight="1">
      <c r="A57" s="114" t="s">
        <v>203</v>
      </c>
      <c r="B57" s="115" t="s">
        <v>17</v>
      </c>
      <c r="C57" s="115" t="s">
        <v>153</v>
      </c>
      <c r="D57" s="115"/>
      <c r="E57" s="115" t="s">
        <v>9</v>
      </c>
      <c r="F57" s="115" t="s">
        <v>8</v>
      </c>
      <c r="G57" s="115" t="s">
        <v>183</v>
      </c>
      <c r="H57" s="115" t="s">
        <v>185</v>
      </c>
      <c r="I57" s="118"/>
      <c r="J57" s="173">
        <f>J58+J60+J62+J64</f>
        <v>209.9</v>
      </c>
      <c r="K57" s="173">
        <f>K58+K60+K62+K64</f>
        <v>214.38</v>
      </c>
      <c r="L57" s="173">
        <f>L58+L60+L62+L64</f>
        <v>216.5</v>
      </c>
      <c r="M57"/>
      <c r="N57"/>
    </row>
    <row r="58" spans="1:14" ht="39.75" customHeight="1">
      <c r="A58" s="114" t="s">
        <v>283</v>
      </c>
      <c r="B58" s="115" t="s">
        <v>17</v>
      </c>
      <c r="C58" s="115" t="s">
        <v>153</v>
      </c>
      <c r="D58" s="115" t="s">
        <v>128</v>
      </c>
      <c r="E58" s="115" t="s">
        <v>9</v>
      </c>
      <c r="F58" s="115" t="s">
        <v>8</v>
      </c>
      <c r="G58" s="115" t="s">
        <v>183</v>
      </c>
      <c r="H58" s="115" t="s">
        <v>13</v>
      </c>
      <c r="I58" s="118"/>
      <c r="J58" s="173">
        <f>J59</f>
        <v>87.5</v>
      </c>
      <c r="K58" s="173">
        <f>K59</f>
        <v>89.5</v>
      </c>
      <c r="L58" s="173">
        <f>L59</f>
        <v>91.5</v>
      </c>
      <c r="M58"/>
      <c r="N58"/>
    </row>
    <row r="59" spans="1:14" ht="47.25" customHeight="1">
      <c r="A59" s="119" t="s">
        <v>155</v>
      </c>
      <c r="B59" s="115" t="s">
        <v>17</v>
      </c>
      <c r="C59" s="115" t="s">
        <v>153</v>
      </c>
      <c r="D59" s="115" t="s">
        <v>128</v>
      </c>
      <c r="E59" s="115" t="s">
        <v>9</v>
      </c>
      <c r="F59" s="115" t="s">
        <v>8</v>
      </c>
      <c r="G59" s="115" t="s">
        <v>183</v>
      </c>
      <c r="H59" s="115" t="s">
        <v>13</v>
      </c>
      <c r="I59" s="118" t="s">
        <v>161</v>
      </c>
      <c r="J59" s="174">
        <v>87.5</v>
      </c>
      <c r="K59" s="174">
        <v>89.5</v>
      </c>
      <c r="L59" s="174">
        <v>91.5</v>
      </c>
      <c r="M59"/>
      <c r="N59"/>
    </row>
    <row r="60" spans="1:14" ht="45.75" customHeight="1">
      <c r="A60" s="120" t="s">
        <v>284</v>
      </c>
      <c r="B60" s="115" t="s">
        <v>17</v>
      </c>
      <c r="C60" s="115" t="s">
        <v>153</v>
      </c>
      <c r="D60" s="115" t="s">
        <v>129</v>
      </c>
      <c r="E60" s="115" t="s">
        <v>9</v>
      </c>
      <c r="F60" s="115" t="s">
        <v>8</v>
      </c>
      <c r="G60" s="115" t="s">
        <v>183</v>
      </c>
      <c r="H60" s="115" t="s">
        <v>14</v>
      </c>
      <c r="I60" s="118"/>
      <c r="J60" s="173">
        <f>J61</f>
        <v>98.4</v>
      </c>
      <c r="K60" s="173">
        <f>K61</f>
        <v>100</v>
      </c>
      <c r="L60" s="173">
        <f>L61</f>
        <v>100</v>
      </c>
      <c r="M60"/>
      <c r="N60"/>
    </row>
    <row r="61" spans="1:14" ht="43.5" customHeight="1">
      <c r="A61" s="119" t="s">
        <v>155</v>
      </c>
      <c r="B61" s="115" t="s">
        <v>17</v>
      </c>
      <c r="C61" s="115" t="s">
        <v>153</v>
      </c>
      <c r="D61" s="115" t="s">
        <v>129</v>
      </c>
      <c r="E61" s="115" t="s">
        <v>9</v>
      </c>
      <c r="F61" s="115" t="s">
        <v>8</v>
      </c>
      <c r="G61" s="115" t="s">
        <v>183</v>
      </c>
      <c r="H61" s="115" t="s">
        <v>14</v>
      </c>
      <c r="I61" s="118" t="s">
        <v>161</v>
      </c>
      <c r="J61" s="174">
        <v>98.4</v>
      </c>
      <c r="K61" s="174">
        <v>100</v>
      </c>
      <c r="L61" s="173">
        <v>100</v>
      </c>
      <c r="M61"/>
      <c r="N61"/>
    </row>
    <row r="62" spans="1:14" ht="37.5" customHeight="1">
      <c r="A62" s="120" t="s">
        <v>130</v>
      </c>
      <c r="B62" s="115" t="s">
        <v>17</v>
      </c>
      <c r="C62" s="115" t="s">
        <v>153</v>
      </c>
      <c r="D62" s="115" t="s">
        <v>135</v>
      </c>
      <c r="E62" s="115" t="s">
        <v>9</v>
      </c>
      <c r="F62" s="115" t="s">
        <v>8</v>
      </c>
      <c r="G62" s="115" t="s">
        <v>183</v>
      </c>
      <c r="H62" s="115" t="s">
        <v>15</v>
      </c>
      <c r="I62" s="118"/>
      <c r="J62" s="173">
        <f>J63</f>
        <v>2</v>
      </c>
      <c r="K62" s="173">
        <f>K63</f>
        <v>2</v>
      </c>
      <c r="L62" s="173">
        <f>L63</f>
        <v>2</v>
      </c>
      <c r="M62"/>
      <c r="N62"/>
    </row>
    <row r="63" spans="1:14" ht="24.75" customHeight="1">
      <c r="A63" s="120" t="s">
        <v>170</v>
      </c>
      <c r="B63" s="115" t="s">
        <v>17</v>
      </c>
      <c r="C63" s="115" t="s">
        <v>153</v>
      </c>
      <c r="D63" s="115"/>
      <c r="E63" s="115" t="s">
        <v>9</v>
      </c>
      <c r="F63" s="115" t="s">
        <v>8</v>
      </c>
      <c r="G63" s="115" t="s">
        <v>183</v>
      </c>
      <c r="H63" s="115" t="s">
        <v>15</v>
      </c>
      <c r="I63" s="118" t="s">
        <v>169</v>
      </c>
      <c r="J63" s="173">
        <v>2</v>
      </c>
      <c r="K63" s="173">
        <v>2</v>
      </c>
      <c r="L63" s="173">
        <v>2</v>
      </c>
      <c r="M63"/>
      <c r="N63"/>
    </row>
    <row r="64" spans="1:12" ht="17.25" customHeight="1">
      <c r="A64" s="146" t="s">
        <v>204</v>
      </c>
      <c r="B64" s="147">
        <v>841</v>
      </c>
      <c r="C64" s="43" t="s">
        <v>153</v>
      </c>
      <c r="D64" s="43"/>
      <c r="E64" s="43" t="s">
        <v>9</v>
      </c>
      <c r="F64" s="43" t="s">
        <v>8</v>
      </c>
      <c r="G64" s="43" t="s">
        <v>183</v>
      </c>
      <c r="H64" s="43" t="s">
        <v>205</v>
      </c>
      <c r="I64" s="72"/>
      <c r="J64" s="175">
        <f>J65</f>
        <v>22</v>
      </c>
      <c r="K64" s="167">
        <f>K65</f>
        <v>22.88</v>
      </c>
      <c r="L64" s="167">
        <f>L65</f>
        <v>23</v>
      </c>
    </row>
    <row r="65" spans="1:12" ht="28.5" customHeight="1">
      <c r="A65" s="73" t="s">
        <v>230</v>
      </c>
      <c r="B65" s="147">
        <v>841</v>
      </c>
      <c r="C65" s="43" t="s">
        <v>153</v>
      </c>
      <c r="D65" s="43"/>
      <c r="E65" s="43" t="s">
        <v>9</v>
      </c>
      <c r="F65" s="43" t="s">
        <v>8</v>
      </c>
      <c r="G65" s="43" t="s">
        <v>183</v>
      </c>
      <c r="H65" s="43" t="s">
        <v>205</v>
      </c>
      <c r="I65" s="72" t="s">
        <v>161</v>
      </c>
      <c r="J65" s="176">
        <v>22</v>
      </c>
      <c r="K65" s="167">
        <v>22.88</v>
      </c>
      <c r="L65" s="167">
        <v>23</v>
      </c>
    </row>
    <row r="66" spans="1:12" ht="15" customHeight="1">
      <c r="A66" s="135" t="s">
        <v>71</v>
      </c>
      <c r="B66" s="44" t="s">
        <v>17</v>
      </c>
      <c r="C66" s="76" t="s">
        <v>70</v>
      </c>
      <c r="D66" s="76"/>
      <c r="E66" s="76" t="s">
        <v>184</v>
      </c>
      <c r="F66" s="76" t="s">
        <v>39</v>
      </c>
      <c r="G66" s="76" t="s">
        <v>184</v>
      </c>
      <c r="H66" s="76" t="s">
        <v>185</v>
      </c>
      <c r="I66" s="71"/>
      <c r="J66" s="169">
        <f aca="true" t="shared" si="6" ref="J66:L69">J67</f>
        <v>0</v>
      </c>
      <c r="K66" s="171">
        <f t="shared" si="6"/>
        <v>0</v>
      </c>
      <c r="L66" s="171">
        <f t="shared" si="6"/>
        <v>0</v>
      </c>
    </row>
    <row r="67" spans="1:12" ht="21" customHeight="1">
      <c r="A67" s="73" t="s">
        <v>162</v>
      </c>
      <c r="B67" s="140">
        <v>841</v>
      </c>
      <c r="C67" s="43" t="s">
        <v>160</v>
      </c>
      <c r="D67" s="43"/>
      <c r="E67" s="43" t="s">
        <v>184</v>
      </c>
      <c r="F67" s="43" t="s">
        <v>39</v>
      </c>
      <c r="G67" s="43" t="s">
        <v>184</v>
      </c>
      <c r="H67" s="43" t="s">
        <v>185</v>
      </c>
      <c r="I67" s="73"/>
      <c r="J67" s="74">
        <f t="shared" si="6"/>
        <v>0</v>
      </c>
      <c r="K67" s="167">
        <f t="shared" si="6"/>
        <v>0</v>
      </c>
      <c r="L67" s="167">
        <f t="shared" si="6"/>
        <v>0</v>
      </c>
    </row>
    <row r="68" spans="1:12" ht="32.25" customHeight="1">
      <c r="A68" s="73" t="s">
        <v>172</v>
      </c>
      <c r="B68" s="140">
        <v>841</v>
      </c>
      <c r="C68" s="43" t="s">
        <v>160</v>
      </c>
      <c r="D68" s="43" t="s">
        <v>126</v>
      </c>
      <c r="E68" s="43" t="s">
        <v>9</v>
      </c>
      <c r="F68" s="43" t="s">
        <v>39</v>
      </c>
      <c r="G68" s="43" t="s">
        <v>184</v>
      </c>
      <c r="H68" s="43" t="s">
        <v>185</v>
      </c>
      <c r="I68" s="73"/>
      <c r="J68" s="74">
        <f t="shared" si="6"/>
        <v>0</v>
      </c>
      <c r="K68" s="167">
        <f t="shared" si="6"/>
        <v>0</v>
      </c>
      <c r="L68" s="167">
        <f t="shared" si="6"/>
        <v>0</v>
      </c>
    </row>
    <row r="69" spans="1:12" ht="25.5" customHeight="1">
      <c r="A69" s="73" t="s">
        <v>93</v>
      </c>
      <c r="B69" s="148">
        <v>841</v>
      </c>
      <c r="C69" s="43" t="s">
        <v>160</v>
      </c>
      <c r="D69" s="43" t="s">
        <v>127</v>
      </c>
      <c r="E69" s="43" t="s">
        <v>9</v>
      </c>
      <c r="F69" s="43" t="s">
        <v>8</v>
      </c>
      <c r="G69" s="43" t="s">
        <v>183</v>
      </c>
      <c r="H69" s="43" t="s">
        <v>185</v>
      </c>
      <c r="I69" s="71"/>
      <c r="J69" s="74">
        <f t="shared" si="6"/>
        <v>0</v>
      </c>
      <c r="K69" s="167">
        <f t="shared" si="6"/>
        <v>0</v>
      </c>
      <c r="L69" s="167">
        <f t="shared" si="6"/>
        <v>0</v>
      </c>
    </row>
    <row r="70" spans="1:12" ht="43.5" customHeight="1">
      <c r="A70" s="73" t="s">
        <v>86</v>
      </c>
      <c r="B70" s="148">
        <v>841</v>
      </c>
      <c r="C70" s="43" t="s">
        <v>160</v>
      </c>
      <c r="D70" s="43" t="s">
        <v>136</v>
      </c>
      <c r="E70" s="43" t="s">
        <v>9</v>
      </c>
      <c r="F70" s="43" t="s">
        <v>8</v>
      </c>
      <c r="G70" s="43" t="s">
        <v>183</v>
      </c>
      <c r="H70" s="43" t="s">
        <v>7</v>
      </c>
      <c r="I70" s="71"/>
      <c r="J70" s="74">
        <f>J71+J72</f>
        <v>0</v>
      </c>
      <c r="K70" s="167">
        <f>K71</f>
        <v>0</v>
      </c>
      <c r="L70" s="167">
        <f>L71</f>
        <v>0</v>
      </c>
    </row>
    <row r="71" spans="1:12" ht="29.25" customHeight="1">
      <c r="A71" s="73" t="s">
        <v>164</v>
      </c>
      <c r="B71" s="148">
        <v>841</v>
      </c>
      <c r="C71" s="43" t="s">
        <v>160</v>
      </c>
      <c r="D71" s="43" t="s">
        <v>89</v>
      </c>
      <c r="E71" s="43" t="s">
        <v>9</v>
      </c>
      <c r="F71" s="43" t="s">
        <v>8</v>
      </c>
      <c r="G71" s="43" t="s">
        <v>183</v>
      </c>
      <c r="H71" s="43" t="s">
        <v>7</v>
      </c>
      <c r="I71" s="72" t="s">
        <v>163</v>
      </c>
      <c r="J71" s="176">
        <f>J72</f>
        <v>0</v>
      </c>
      <c r="K71" s="167">
        <f>K72</f>
        <v>0</v>
      </c>
      <c r="L71" s="167">
        <f>L72</f>
        <v>0</v>
      </c>
    </row>
    <row r="72" spans="1:12" ht="31.5" customHeight="1">
      <c r="A72" s="73" t="s">
        <v>18</v>
      </c>
      <c r="B72" s="140">
        <v>841</v>
      </c>
      <c r="C72" s="43" t="s">
        <v>160</v>
      </c>
      <c r="D72" s="43" t="s">
        <v>89</v>
      </c>
      <c r="E72" s="43" t="s">
        <v>9</v>
      </c>
      <c r="F72" s="43" t="s">
        <v>8</v>
      </c>
      <c r="G72" s="43" t="s">
        <v>183</v>
      </c>
      <c r="H72" s="43" t="s">
        <v>7</v>
      </c>
      <c r="I72" s="72" t="s">
        <v>161</v>
      </c>
      <c r="J72" s="186">
        <v>0</v>
      </c>
      <c r="K72" s="185">
        <v>0</v>
      </c>
      <c r="L72" s="185">
        <v>0</v>
      </c>
    </row>
    <row r="73" spans="1:14" s="14" customFormat="1" ht="28.5" customHeight="1">
      <c r="A73" s="135" t="s">
        <v>69</v>
      </c>
      <c r="B73" s="138">
        <v>841</v>
      </c>
      <c r="C73" s="76" t="s">
        <v>68</v>
      </c>
      <c r="D73" s="76"/>
      <c r="E73" s="76" t="s">
        <v>184</v>
      </c>
      <c r="F73" s="76" t="s">
        <v>39</v>
      </c>
      <c r="G73" s="76" t="s">
        <v>184</v>
      </c>
      <c r="H73" s="76" t="s">
        <v>185</v>
      </c>
      <c r="I73" s="134"/>
      <c r="J73" s="177">
        <f>J74</f>
        <v>10</v>
      </c>
      <c r="K73" s="178">
        <f>K74</f>
        <v>10</v>
      </c>
      <c r="L73" s="178">
        <f>L74</f>
        <v>10</v>
      </c>
      <c r="M73" s="15"/>
      <c r="N73" s="15"/>
    </row>
    <row r="74" spans="1:14" ht="54" customHeight="1">
      <c r="A74" s="149" t="s">
        <v>92</v>
      </c>
      <c r="B74" s="133">
        <v>841</v>
      </c>
      <c r="C74" s="42" t="s">
        <v>259</v>
      </c>
      <c r="D74" s="76"/>
      <c r="E74" s="76" t="s">
        <v>184</v>
      </c>
      <c r="F74" s="76" t="s">
        <v>39</v>
      </c>
      <c r="G74" s="76" t="s">
        <v>184</v>
      </c>
      <c r="H74" s="76" t="s">
        <v>185</v>
      </c>
      <c r="I74" s="134"/>
      <c r="J74" s="179">
        <f>J75+J83</f>
        <v>10</v>
      </c>
      <c r="K74" s="178">
        <f>K75+K83</f>
        <v>10</v>
      </c>
      <c r="L74" s="178">
        <f>L75+L83</f>
        <v>10</v>
      </c>
      <c r="M74"/>
      <c r="N74"/>
    </row>
    <row r="75" spans="1:14" ht="77.25" customHeight="1">
      <c r="A75" s="150" t="s">
        <v>245</v>
      </c>
      <c r="B75" s="140">
        <v>841</v>
      </c>
      <c r="C75" s="44" t="s">
        <v>259</v>
      </c>
      <c r="D75" s="44" t="s">
        <v>29</v>
      </c>
      <c r="E75" s="44" t="s">
        <v>192</v>
      </c>
      <c r="F75" s="44" t="s">
        <v>39</v>
      </c>
      <c r="G75" s="44" t="s">
        <v>184</v>
      </c>
      <c r="H75" s="44" t="s">
        <v>185</v>
      </c>
      <c r="I75" s="43"/>
      <c r="J75" s="163">
        <f aca="true" t="shared" si="7" ref="J75:L78">J76</f>
        <v>0</v>
      </c>
      <c r="K75" s="171">
        <f t="shared" si="7"/>
        <v>0</v>
      </c>
      <c r="L75" s="171">
        <f t="shared" si="7"/>
        <v>0</v>
      </c>
      <c r="M75"/>
      <c r="N75"/>
    </row>
    <row r="76" spans="1:14" ht="36.75" customHeight="1">
      <c r="A76" s="120" t="s">
        <v>278</v>
      </c>
      <c r="B76" s="140">
        <v>841</v>
      </c>
      <c r="C76" s="43" t="s">
        <v>259</v>
      </c>
      <c r="D76" s="43" t="s">
        <v>49</v>
      </c>
      <c r="E76" s="43" t="s">
        <v>192</v>
      </c>
      <c r="F76" s="43" t="s">
        <v>282</v>
      </c>
      <c r="G76" s="43" t="s">
        <v>184</v>
      </c>
      <c r="H76" s="43" t="s">
        <v>185</v>
      </c>
      <c r="I76" s="43"/>
      <c r="J76" s="74">
        <f t="shared" si="7"/>
        <v>0</v>
      </c>
      <c r="K76" s="167">
        <f t="shared" si="7"/>
        <v>0</v>
      </c>
      <c r="L76" s="167">
        <f t="shared" si="7"/>
        <v>0</v>
      </c>
      <c r="M76"/>
      <c r="N76"/>
    </row>
    <row r="77" spans="1:14" ht="78.75" customHeight="1">
      <c r="A77" s="117" t="s">
        <v>285</v>
      </c>
      <c r="B77" s="140">
        <v>841</v>
      </c>
      <c r="C77" s="43" t="s">
        <v>259</v>
      </c>
      <c r="D77" s="43" t="s">
        <v>30</v>
      </c>
      <c r="E77" s="43" t="s">
        <v>192</v>
      </c>
      <c r="F77" s="43" t="s">
        <v>282</v>
      </c>
      <c r="G77" s="43" t="s">
        <v>183</v>
      </c>
      <c r="H77" s="43" t="s">
        <v>185</v>
      </c>
      <c r="I77" s="43"/>
      <c r="J77" s="74">
        <f t="shared" si="7"/>
        <v>0</v>
      </c>
      <c r="K77" s="167">
        <f t="shared" si="7"/>
        <v>0</v>
      </c>
      <c r="L77" s="167">
        <f t="shared" si="7"/>
        <v>0</v>
      </c>
      <c r="M77"/>
      <c r="N77"/>
    </row>
    <row r="78" spans="1:14" ht="62.25" customHeight="1">
      <c r="A78" s="117" t="s">
        <v>286</v>
      </c>
      <c r="B78" s="140">
        <v>841</v>
      </c>
      <c r="C78" s="43" t="s">
        <v>259</v>
      </c>
      <c r="D78" s="43" t="s">
        <v>31</v>
      </c>
      <c r="E78" s="43" t="s">
        <v>192</v>
      </c>
      <c r="F78" s="43" t="s">
        <v>282</v>
      </c>
      <c r="G78" s="43" t="s">
        <v>183</v>
      </c>
      <c r="H78" s="43" t="s">
        <v>216</v>
      </c>
      <c r="I78" s="43"/>
      <c r="J78" s="74">
        <f t="shared" si="7"/>
        <v>0</v>
      </c>
      <c r="K78" s="167">
        <f t="shared" si="7"/>
        <v>0</v>
      </c>
      <c r="L78" s="167">
        <f t="shared" si="7"/>
        <v>0</v>
      </c>
      <c r="M78"/>
      <c r="N78"/>
    </row>
    <row r="79" spans="1:14" ht="38.25" customHeight="1">
      <c r="A79" s="73" t="s">
        <v>155</v>
      </c>
      <c r="B79" s="140">
        <v>841</v>
      </c>
      <c r="C79" s="43" t="s">
        <v>259</v>
      </c>
      <c r="D79" s="43" t="s">
        <v>31</v>
      </c>
      <c r="E79" s="43" t="s">
        <v>192</v>
      </c>
      <c r="F79" s="43" t="s">
        <v>282</v>
      </c>
      <c r="G79" s="43" t="s">
        <v>183</v>
      </c>
      <c r="H79" s="43" t="s">
        <v>216</v>
      </c>
      <c r="I79" s="43" t="s">
        <v>161</v>
      </c>
      <c r="J79" s="74">
        <v>0</v>
      </c>
      <c r="K79" s="167">
        <v>0</v>
      </c>
      <c r="L79" s="167">
        <v>0</v>
      </c>
      <c r="M79"/>
      <c r="N79"/>
    </row>
    <row r="80" spans="1:14" ht="62.25" customHeight="1">
      <c r="A80" s="117" t="s">
        <v>287</v>
      </c>
      <c r="B80" s="140">
        <v>841</v>
      </c>
      <c r="C80" s="43" t="s">
        <v>259</v>
      </c>
      <c r="D80" s="43"/>
      <c r="E80" s="43" t="s">
        <v>192</v>
      </c>
      <c r="F80" s="43" t="s">
        <v>282</v>
      </c>
      <c r="G80" s="43" t="s">
        <v>189</v>
      </c>
      <c r="H80" s="43" t="s">
        <v>288</v>
      </c>
      <c r="I80" s="43"/>
      <c r="J80" s="74">
        <f aca="true" t="shared" si="8" ref="J80:L81">J81</f>
        <v>0</v>
      </c>
      <c r="K80" s="167">
        <f t="shared" si="8"/>
        <v>0</v>
      </c>
      <c r="L80" s="167">
        <f t="shared" si="8"/>
        <v>0</v>
      </c>
      <c r="M80"/>
      <c r="N80"/>
    </row>
    <row r="81" spans="1:14" ht="38.25" customHeight="1">
      <c r="A81" s="117" t="s">
        <v>289</v>
      </c>
      <c r="B81" s="140">
        <v>841</v>
      </c>
      <c r="C81" s="43" t="s">
        <v>259</v>
      </c>
      <c r="D81" s="43"/>
      <c r="E81" s="43" t="s">
        <v>192</v>
      </c>
      <c r="F81" s="43" t="s">
        <v>282</v>
      </c>
      <c r="G81" s="43" t="s">
        <v>189</v>
      </c>
      <c r="H81" s="43" t="s">
        <v>288</v>
      </c>
      <c r="I81" s="43"/>
      <c r="J81" s="74">
        <f t="shared" si="8"/>
        <v>0</v>
      </c>
      <c r="K81" s="167">
        <f t="shared" si="8"/>
        <v>0</v>
      </c>
      <c r="L81" s="167">
        <f t="shared" si="8"/>
        <v>0</v>
      </c>
      <c r="M81"/>
      <c r="N81"/>
    </row>
    <row r="82" spans="1:14" ht="48" customHeight="1">
      <c r="A82" s="117" t="s">
        <v>155</v>
      </c>
      <c r="B82" s="140">
        <v>841</v>
      </c>
      <c r="C82" s="43" t="s">
        <v>259</v>
      </c>
      <c r="D82" s="43"/>
      <c r="E82" s="43" t="s">
        <v>192</v>
      </c>
      <c r="F82" s="43" t="s">
        <v>282</v>
      </c>
      <c r="G82" s="43" t="s">
        <v>189</v>
      </c>
      <c r="H82" s="43" t="s">
        <v>288</v>
      </c>
      <c r="I82" s="43" t="s">
        <v>161</v>
      </c>
      <c r="J82" s="74">
        <v>0</v>
      </c>
      <c r="K82" s="167">
        <v>0</v>
      </c>
      <c r="L82" s="167">
        <v>0</v>
      </c>
      <c r="M82"/>
      <c r="N82"/>
    </row>
    <row r="83" spans="1:14" ht="27" customHeight="1">
      <c r="A83" s="73" t="s">
        <v>217</v>
      </c>
      <c r="B83" s="140">
        <v>841</v>
      </c>
      <c r="C83" s="43" t="s">
        <v>259</v>
      </c>
      <c r="D83" s="43"/>
      <c r="E83" s="43" t="s">
        <v>9</v>
      </c>
      <c r="F83" s="43" t="s">
        <v>39</v>
      </c>
      <c r="G83" s="43" t="s">
        <v>184</v>
      </c>
      <c r="H83" s="43" t="s">
        <v>185</v>
      </c>
      <c r="I83" s="43"/>
      <c r="J83" s="74">
        <f aca="true" t="shared" si="9" ref="J83:L86">J84</f>
        <v>10</v>
      </c>
      <c r="K83" s="167">
        <f t="shared" si="9"/>
        <v>10</v>
      </c>
      <c r="L83" s="167">
        <f>L84</f>
        <v>10</v>
      </c>
      <c r="M83"/>
      <c r="N83"/>
    </row>
    <row r="84" spans="1:14" ht="27" customHeight="1">
      <c r="A84" s="73" t="s">
        <v>203</v>
      </c>
      <c r="B84" s="140">
        <v>841</v>
      </c>
      <c r="C84" s="43" t="s">
        <v>259</v>
      </c>
      <c r="D84" s="43"/>
      <c r="E84" s="43" t="s">
        <v>9</v>
      </c>
      <c r="F84" s="43" t="s">
        <v>8</v>
      </c>
      <c r="G84" s="43" t="s">
        <v>184</v>
      </c>
      <c r="H84" s="43" t="s">
        <v>185</v>
      </c>
      <c r="I84" s="43"/>
      <c r="J84" s="74">
        <f t="shared" si="9"/>
        <v>10</v>
      </c>
      <c r="K84" s="167">
        <f t="shared" si="9"/>
        <v>10</v>
      </c>
      <c r="L84" s="167">
        <f t="shared" si="9"/>
        <v>10</v>
      </c>
      <c r="M84"/>
      <c r="N84"/>
    </row>
    <row r="85" spans="1:14" ht="27" customHeight="1">
      <c r="A85" s="73" t="s">
        <v>203</v>
      </c>
      <c r="B85" s="140">
        <v>841</v>
      </c>
      <c r="C85" s="43" t="s">
        <v>259</v>
      </c>
      <c r="D85" s="43"/>
      <c r="E85" s="43" t="s">
        <v>9</v>
      </c>
      <c r="F85" s="43" t="s">
        <v>8</v>
      </c>
      <c r="G85" s="43" t="s">
        <v>183</v>
      </c>
      <c r="H85" s="43" t="s">
        <v>185</v>
      </c>
      <c r="I85" s="43"/>
      <c r="J85" s="74">
        <f t="shared" si="9"/>
        <v>10</v>
      </c>
      <c r="K85" s="167">
        <f t="shared" si="9"/>
        <v>10</v>
      </c>
      <c r="L85" s="167">
        <f t="shared" si="9"/>
        <v>10</v>
      </c>
      <c r="M85"/>
      <c r="N85"/>
    </row>
    <row r="86" spans="1:14" ht="27" customHeight="1">
      <c r="A86" s="73" t="s">
        <v>218</v>
      </c>
      <c r="B86" s="140">
        <v>841</v>
      </c>
      <c r="C86" s="43" t="s">
        <v>259</v>
      </c>
      <c r="D86" s="43"/>
      <c r="E86" s="43" t="s">
        <v>9</v>
      </c>
      <c r="F86" s="43" t="s">
        <v>8</v>
      </c>
      <c r="G86" s="43" t="s">
        <v>183</v>
      </c>
      <c r="H86" s="43" t="s">
        <v>206</v>
      </c>
      <c r="I86" s="43"/>
      <c r="J86" s="74">
        <f t="shared" si="9"/>
        <v>10</v>
      </c>
      <c r="K86" s="167">
        <f t="shared" si="9"/>
        <v>10</v>
      </c>
      <c r="L86" s="167">
        <f t="shared" si="9"/>
        <v>10</v>
      </c>
      <c r="M86"/>
      <c r="N86"/>
    </row>
    <row r="87" spans="1:14" ht="38.25" customHeight="1">
      <c r="A87" s="73" t="s">
        <v>170</v>
      </c>
      <c r="B87" s="140">
        <v>841</v>
      </c>
      <c r="C87" s="43" t="s">
        <v>259</v>
      </c>
      <c r="D87" s="43"/>
      <c r="E87" s="43" t="s">
        <v>9</v>
      </c>
      <c r="F87" s="43" t="s">
        <v>8</v>
      </c>
      <c r="G87" s="43" t="s">
        <v>183</v>
      </c>
      <c r="H87" s="43" t="s">
        <v>206</v>
      </c>
      <c r="I87" s="43" t="s">
        <v>169</v>
      </c>
      <c r="J87" s="74">
        <v>10</v>
      </c>
      <c r="K87" s="167">
        <v>10</v>
      </c>
      <c r="L87" s="167">
        <v>10</v>
      </c>
      <c r="M87"/>
      <c r="N87"/>
    </row>
    <row r="88" spans="1:14" ht="15" customHeight="1">
      <c r="A88" s="149" t="s">
        <v>91</v>
      </c>
      <c r="B88" s="42" t="s">
        <v>17</v>
      </c>
      <c r="C88" s="42" t="s">
        <v>65</v>
      </c>
      <c r="D88" s="42"/>
      <c r="E88" s="42" t="s">
        <v>184</v>
      </c>
      <c r="F88" s="42" t="s">
        <v>39</v>
      </c>
      <c r="G88" s="42" t="s">
        <v>184</v>
      </c>
      <c r="H88" s="42" t="s">
        <v>2</v>
      </c>
      <c r="I88" s="42"/>
      <c r="J88" s="180">
        <f>J89</f>
        <v>2170.2</v>
      </c>
      <c r="K88" s="180">
        <f>K89</f>
        <v>2222.299</v>
      </c>
      <c r="L88" s="180">
        <f>L89</f>
        <v>2304.5</v>
      </c>
      <c r="M88"/>
      <c r="N88"/>
    </row>
    <row r="89" spans="1:14" ht="19.5" customHeight="1">
      <c r="A89" s="149" t="s">
        <v>54</v>
      </c>
      <c r="B89" s="42" t="s">
        <v>17</v>
      </c>
      <c r="C89" s="42" t="s">
        <v>53</v>
      </c>
      <c r="D89" s="42"/>
      <c r="E89" s="42" t="s">
        <v>184</v>
      </c>
      <c r="F89" s="42" t="s">
        <v>39</v>
      </c>
      <c r="G89" s="42" t="s">
        <v>184</v>
      </c>
      <c r="H89" s="42" t="s">
        <v>185</v>
      </c>
      <c r="I89" s="42"/>
      <c r="J89" s="180">
        <f>J90+J100</f>
        <v>2170.2</v>
      </c>
      <c r="K89" s="180">
        <f>K90+K100</f>
        <v>2222.299</v>
      </c>
      <c r="L89" s="180">
        <f>L90+L100</f>
        <v>2304.5</v>
      </c>
      <c r="M89"/>
      <c r="N89"/>
    </row>
    <row r="90" spans="1:14" ht="107.25" customHeight="1">
      <c r="A90" s="121" t="s">
        <v>290</v>
      </c>
      <c r="B90" s="43" t="s">
        <v>17</v>
      </c>
      <c r="C90" s="44" t="s">
        <v>53</v>
      </c>
      <c r="D90" s="44" t="s">
        <v>23</v>
      </c>
      <c r="E90" s="44" t="s">
        <v>189</v>
      </c>
      <c r="F90" s="44" t="s">
        <v>39</v>
      </c>
      <c r="G90" s="44" t="s">
        <v>184</v>
      </c>
      <c r="H90" s="44" t="s">
        <v>185</v>
      </c>
      <c r="I90" s="43"/>
      <c r="J90" s="163">
        <f>J91</f>
        <v>2150.2</v>
      </c>
      <c r="K90" s="163">
        <f>K91</f>
        <v>2202.299</v>
      </c>
      <c r="L90" s="163">
        <f>L91</f>
        <v>2284.5</v>
      </c>
      <c r="M90"/>
      <c r="N90"/>
    </row>
    <row r="91" spans="1:14" ht="39" customHeight="1">
      <c r="A91" s="121" t="s">
        <v>291</v>
      </c>
      <c r="B91" s="43" t="s">
        <v>17</v>
      </c>
      <c r="C91" s="43" t="s">
        <v>53</v>
      </c>
      <c r="D91" s="43" t="s">
        <v>24</v>
      </c>
      <c r="E91" s="43" t="s">
        <v>189</v>
      </c>
      <c r="F91" s="43" t="s">
        <v>282</v>
      </c>
      <c r="G91" s="43" t="s">
        <v>184</v>
      </c>
      <c r="H91" s="43" t="s">
        <v>185</v>
      </c>
      <c r="I91" s="43"/>
      <c r="J91" s="74">
        <f>J92+J97</f>
        <v>2150.2</v>
      </c>
      <c r="K91" s="167">
        <f>K92+K97</f>
        <v>2202.299</v>
      </c>
      <c r="L91" s="167">
        <f>L92+L97</f>
        <v>2284.5</v>
      </c>
      <c r="M91"/>
      <c r="N91"/>
    </row>
    <row r="92" spans="1:14" ht="57.75" customHeight="1">
      <c r="A92" s="117" t="s">
        <v>292</v>
      </c>
      <c r="B92" s="43" t="s">
        <v>17</v>
      </c>
      <c r="C92" s="43" t="s">
        <v>53</v>
      </c>
      <c r="D92" s="43" t="s">
        <v>25</v>
      </c>
      <c r="E92" s="43" t="s">
        <v>189</v>
      </c>
      <c r="F92" s="43" t="s">
        <v>282</v>
      </c>
      <c r="G92" s="43" t="s">
        <v>183</v>
      </c>
      <c r="H92" s="43" t="s">
        <v>185</v>
      </c>
      <c r="I92" s="43"/>
      <c r="J92" s="74">
        <f>J93+J95</f>
        <v>2077.643</v>
      </c>
      <c r="K92" s="167">
        <f aca="true" t="shared" si="10" ref="J92:L93">K93</f>
        <v>2030.997</v>
      </c>
      <c r="L92" s="167">
        <f t="shared" si="10"/>
        <v>2284.5</v>
      </c>
      <c r="M92"/>
      <c r="N92"/>
    </row>
    <row r="93" spans="1:14" ht="39" customHeight="1">
      <c r="A93" s="117" t="s">
        <v>293</v>
      </c>
      <c r="B93" s="43" t="s">
        <v>17</v>
      </c>
      <c r="C93" s="43" t="s">
        <v>53</v>
      </c>
      <c r="D93" s="43" t="s">
        <v>25</v>
      </c>
      <c r="E93" s="43" t="s">
        <v>189</v>
      </c>
      <c r="F93" s="43" t="s">
        <v>282</v>
      </c>
      <c r="G93" s="43" t="s">
        <v>183</v>
      </c>
      <c r="H93" s="43" t="s">
        <v>190</v>
      </c>
      <c r="I93" s="43"/>
      <c r="J93" s="74">
        <f t="shared" si="10"/>
        <v>1965.543</v>
      </c>
      <c r="K93" s="167">
        <f t="shared" si="10"/>
        <v>2030.997</v>
      </c>
      <c r="L93" s="167">
        <f t="shared" si="10"/>
        <v>2284.5</v>
      </c>
      <c r="M93"/>
      <c r="N93"/>
    </row>
    <row r="94" spans="1:14" ht="32.25" customHeight="1">
      <c r="A94" s="73" t="s">
        <v>251</v>
      </c>
      <c r="B94" s="43" t="s">
        <v>17</v>
      </c>
      <c r="C94" s="43" t="s">
        <v>53</v>
      </c>
      <c r="D94" s="43" t="s">
        <v>25</v>
      </c>
      <c r="E94" s="43" t="s">
        <v>189</v>
      </c>
      <c r="F94" s="43" t="s">
        <v>282</v>
      </c>
      <c r="G94" s="43" t="s">
        <v>183</v>
      </c>
      <c r="H94" s="43" t="s">
        <v>190</v>
      </c>
      <c r="I94" s="43" t="s">
        <v>161</v>
      </c>
      <c r="J94" s="74">
        <v>1965.543</v>
      </c>
      <c r="K94" s="167">
        <v>2030.997</v>
      </c>
      <c r="L94" s="167">
        <v>2284.5</v>
      </c>
      <c r="M94"/>
      <c r="N94"/>
    </row>
    <row r="95" spans="1:14" ht="32.25" customHeight="1">
      <c r="A95" s="189" t="s">
        <v>320</v>
      </c>
      <c r="B95" s="43" t="s">
        <v>17</v>
      </c>
      <c r="C95" s="43" t="s">
        <v>53</v>
      </c>
      <c r="D95" s="43"/>
      <c r="E95" s="43" t="s">
        <v>189</v>
      </c>
      <c r="F95" s="43" t="s">
        <v>282</v>
      </c>
      <c r="G95" s="43" t="s">
        <v>183</v>
      </c>
      <c r="H95" s="43" t="s">
        <v>321</v>
      </c>
      <c r="I95" s="43"/>
      <c r="J95" s="74">
        <f>J96</f>
        <v>112.1</v>
      </c>
      <c r="K95" s="167"/>
      <c r="L95" s="167"/>
      <c r="M95"/>
      <c r="N95"/>
    </row>
    <row r="96" spans="1:14" ht="32.25" customHeight="1">
      <c r="A96" s="73" t="s">
        <v>251</v>
      </c>
      <c r="B96" s="43" t="s">
        <v>17</v>
      </c>
      <c r="C96" s="43" t="s">
        <v>53</v>
      </c>
      <c r="D96" s="43"/>
      <c r="E96" s="43" t="s">
        <v>189</v>
      </c>
      <c r="F96" s="43" t="s">
        <v>282</v>
      </c>
      <c r="G96" s="43" t="s">
        <v>183</v>
      </c>
      <c r="H96" s="43" t="s">
        <v>321</v>
      </c>
      <c r="I96" s="43" t="s">
        <v>161</v>
      </c>
      <c r="J96" s="74">
        <v>112.1</v>
      </c>
      <c r="K96" s="167"/>
      <c r="L96" s="167"/>
      <c r="M96"/>
      <c r="N96"/>
    </row>
    <row r="97" spans="1:14" ht="44.25" customHeight="1">
      <c r="A97" s="121" t="s">
        <v>291</v>
      </c>
      <c r="B97" s="43" t="s">
        <v>17</v>
      </c>
      <c r="C97" s="43" t="s">
        <v>53</v>
      </c>
      <c r="D97" s="43"/>
      <c r="E97" s="43" t="s">
        <v>189</v>
      </c>
      <c r="F97" s="43" t="s">
        <v>282</v>
      </c>
      <c r="G97" s="43" t="s">
        <v>189</v>
      </c>
      <c r="H97" s="43" t="s">
        <v>185</v>
      </c>
      <c r="I97" s="43"/>
      <c r="J97" s="74">
        <f aca="true" t="shared" si="11" ref="J97:L98">J98</f>
        <v>72.557</v>
      </c>
      <c r="K97" s="167">
        <f t="shared" si="11"/>
        <v>171.302</v>
      </c>
      <c r="L97" s="167">
        <f t="shared" si="11"/>
        <v>0</v>
      </c>
      <c r="M97"/>
      <c r="N97"/>
    </row>
    <row r="98" spans="1:14" ht="64.5" customHeight="1">
      <c r="A98" s="117" t="s">
        <v>294</v>
      </c>
      <c r="B98" s="43" t="s">
        <v>17</v>
      </c>
      <c r="C98" s="43" t="s">
        <v>53</v>
      </c>
      <c r="D98" s="43"/>
      <c r="E98" s="43" t="s">
        <v>189</v>
      </c>
      <c r="F98" s="43" t="s">
        <v>282</v>
      </c>
      <c r="G98" s="43" t="s">
        <v>189</v>
      </c>
      <c r="H98" s="122" t="s">
        <v>295</v>
      </c>
      <c r="I98" s="43"/>
      <c r="J98" s="74">
        <f t="shared" si="11"/>
        <v>72.557</v>
      </c>
      <c r="K98" s="167">
        <f t="shared" si="11"/>
        <v>171.302</v>
      </c>
      <c r="L98" s="167">
        <f t="shared" si="11"/>
        <v>0</v>
      </c>
      <c r="M98"/>
      <c r="N98"/>
    </row>
    <row r="99" spans="1:14" ht="27" customHeight="1">
      <c r="A99" s="73" t="s">
        <v>251</v>
      </c>
      <c r="B99" s="43" t="s">
        <v>17</v>
      </c>
      <c r="C99" s="43" t="s">
        <v>53</v>
      </c>
      <c r="D99" s="43"/>
      <c r="E99" s="43" t="s">
        <v>189</v>
      </c>
      <c r="F99" s="43" t="s">
        <v>282</v>
      </c>
      <c r="G99" s="43" t="s">
        <v>189</v>
      </c>
      <c r="H99" s="122" t="s">
        <v>295</v>
      </c>
      <c r="I99" s="43" t="s">
        <v>161</v>
      </c>
      <c r="J99" s="74">
        <v>72.557</v>
      </c>
      <c r="K99" s="167">
        <v>171.302</v>
      </c>
      <c r="L99" s="167">
        <v>0</v>
      </c>
      <c r="M99"/>
      <c r="N99"/>
    </row>
    <row r="100" spans="1:14" ht="79.5" customHeight="1">
      <c r="A100" s="117" t="s">
        <v>296</v>
      </c>
      <c r="B100" s="42" t="s">
        <v>17</v>
      </c>
      <c r="C100" s="42" t="s">
        <v>53</v>
      </c>
      <c r="D100" s="42"/>
      <c r="E100" s="42" t="s">
        <v>192</v>
      </c>
      <c r="F100" s="42" t="s">
        <v>39</v>
      </c>
      <c r="G100" s="42" t="s">
        <v>184</v>
      </c>
      <c r="H100" s="42" t="s">
        <v>185</v>
      </c>
      <c r="I100" s="42"/>
      <c r="J100" s="169">
        <f aca="true" t="shared" si="12" ref="J100:L103">J101</f>
        <v>20</v>
      </c>
      <c r="K100" s="171">
        <f t="shared" si="12"/>
        <v>20</v>
      </c>
      <c r="L100" s="171">
        <f t="shared" si="12"/>
        <v>20</v>
      </c>
      <c r="M100"/>
      <c r="N100"/>
    </row>
    <row r="101" spans="1:14" ht="39.75" customHeight="1">
      <c r="A101" s="117" t="s">
        <v>278</v>
      </c>
      <c r="B101" s="43" t="s">
        <v>17</v>
      </c>
      <c r="C101" s="43" t="s">
        <v>53</v>
      </c>
      <c r="D101" s="43"/>
      <c r="E101" s="43" t="s">
        <v>192</v>
      </c>
      <c r="F101" s="43" t="s">
        <v>282</v>
      </c>
      <c r="G101" s="43" t="s">
        <v>184</v>
      </c>
      <c r="H101" s="43" t="s">
        <v>185</v>
      </c>
      <c r="I101" s="43"/>
      <c r="J101" s="74">
        <f t="shared" si="12"/>
        <v>20</v>
      </c>
      <c r="K101" s="167">
        <f t="shared" si="12"/>
        <v>20</v>
      </c>
      <c r="L101" s="167">
        <f t="shared" si="12"/>
        <v>20</v>
      </c>
      <c r="M101"/>
      <c r="N101"/>
    </row>
    <row r="102" spans="1:14" ht="48.75" customHeight="1">
      <c r="A102" s="117" t="s">
        <v>297</v>
      </c>
      <c r="B102" s="43" t="s">
        <v>17</v>
      </c>
      <c r="C102" s="43" t="s">
        <v>53</v>
      </c>
      <c r="D102" s="43"/>
      <c r="E102" s="43" t="s">
        <v>192</v>
      </c>
      <c r="F102" s="43" t="s">
        <v>282</v>
      </c>
      <c r="G102" s="43" t="s">
        <v>183</v>
      </c>
      <c r="H102" s="43" t="s">
        <v>185</v>
      </c>
      <c r="I102" s="43"/>
      <c r="J102" s="74">
        <f t="shared" si="12"/>
        <v>20</v>
      </c>
      <c r="K102" s="167">
        <f t="shared" si="12"/>
        <v>20</v>
      </c>
      <c r="L102" s="167">
        <f t="shared" si="12"/>
        <v>20</v>
      </c>
      <c r="M102"/>
      <c r="N102"/>
    </row>
    <row r="103" spans="1:14" ht="48.75" customHeight="1">
      <c r="A103" s="117" t="s">
        <v>298</v>
      </c>
      <c r="B103" s="43" t="s">
        <v>17</v>
      </c>
      <c r="C103" s="43" t="s">
        <v>53</v>
      </c>
      <c r="D103" s="43"/>
      <c r="E103" s="43" t="s">
        <v>192</v>
      </c>
      <c r="F103" s="43" t="s">
        <v>282</v>
      </c>
      <c r="G103" s="43" t="s">
        <v>183</v>
      </c>
      <c r="H103" s="43" t="s">
        <v>219</v>
      </c>
      <c r="I103" s="43"/>
      <c r="J103" s="74">
        <f t="shared" si="12"/>
        <v>20</v>
      </c>
      <c r="K103" s="167">
        <f t="shared" si="12"/>
        <v>20</v>
      </c>
      <c r="L103" s="167">
        <f t="shared" si="12"/>
        <v>20</v>
      </c>
      <c r="M103"/>
      <c r="N103"/>
    </row>
    <row r="104" spans="1:14" ht="43.5" customHeight="1">
      <c r="A104" s="73" t="s">
        <v>155</v>
      </c>
      <c r="B104" s="43" t="s">
        <v>17</v>
      </c>
      <c r="C104" s="43" t="s">
        <v>53</v>
      </c>
      <c r="D104" s="43"/>
      <c r="E104" s="43" t="s">
        <v>192</v>
      </c>
      <c r="F104" s="43" t="s">
        <v>282</v>
      </c>
      <c r="G104" s="43" t="s">
        <v>183</v>
      </c>
      <c r="H104" s="43" t="s">
        <v>219</v>
      </c>
      <c r="I104" s="43" t="s">
        <v>161</v>
      </c>
      <c r="J104" s="74">
        <v>20</v>
      </c>
      <c r="K104" s="167">
        <v>20</v>
      </c>
      <c r="L104" s="167">
        <v>20</v>
      </c>
      <c r="M104"/>
      <c r="N104"/>
    </row>
    <row r="105" spans="1:14" s="14" customFormat="1" ht="19.5" customHeight="1">
      <c r="A105" s="130" t="s">
        <v>90</v>
      </c>
      <c r="B105" s="138">
        <v>841</v>
      </c>
      <c r="C105" s="42" t="s">
        <v>63</v>
      </c>
      <c r="D105" s="136"/>
      <c r="E105" s="136" t="s">
        <v>184</v>
      </c>
      <c r="F105" s="136" t="s">
        <v>39</v>
      </c>
      <c r="G105" s="136" t="s">
        <v>184</v>
      </c>
      <c r="H105" s="136" t="s">
        <v>2</v>
      </c>
      <c r="I105" s="137"/>
      <c r="J105" s="169">
        <f>J106+J114+J126</f>
        <v>1551.5569999999998</v>
      </c>
      <c r="K105" s="169">
        <f>K106+K114+K126</f>
        <v>1350.763</v>
      </c>
      <c r="L105" s="169">
        <f>L106+L114+L126</f>
        <v>1173.902</v>
      </c>
      <c r="M105" s="15"/>
      <c r="N105" s="15"/>
    </row>
    <row r="106" spans="1:14" s="1" customFormat="1" ht="15" customHeight="1">
      <c r="A106" s="149" t="s">
        <v>157</v>
      </c>
      <c r="B106" s="133">
        <v>841</v>
      </c>
      <c r="C106" s="42" t="s">
        <v>156</v>
      </c>
      <c r="D106" s="76"/>
      <c r="E106" s="76" t="s">
        <v>184</v>
      </c>
      <c r="F106" s="76" t="s">
        <v>39</v>
      </c>
      <c r="G106" s="76" t="s">
        <v>184</v>
      </c>
      <c r="H106" s="76" t="s">
        <v>185</v>
      </c>
      <c r="I106" s="134"/>
      <c r="J106" s="169">
        <f aca="true" t="shared" si="13" ref="J106:L107">J107</f>
        <v>279.051</v>
      </c>
      <c r="K106" s="171">
        <f>K107</f>
        <v>291.014</v>
      </c>
      <c r="L106" s="171">
        <f t="shared" si="13"/>
        <v>303.054</v>
      </c>
      <c r="M106" s="5"/>
      <c r="N106" s="5"/>
    </row>
    <row r="107" spans="1:12" ht="29.25" customHeight="1">
      <c r="A107" s="135" t="s">
        <v>172</v>
      </c>
      <c r="B107" s="140">
        <v>841</v>
      </c>
      <c r="C107" s="151" t="s">
        <v>156</v>
      </c>
      <c r="D107" s="75" t="s">
        <v>126</v>
      </c>
      <c r="E107" s="75" t="s">
        <v>9</v>
      </c>
      <c r="F107" s="75" t="s">
        <v>39</v>
      </c>
      <c r="G107" s="75" t="s">
        <v>184</v>
      </c>
      <c r="H107" s="75" t="s">
        <v>185</v>
      </c>
      <c r="I107" s="45"/>
      <c r="J107" s="163">
        <f t="shared" si="13"/>
        <v>279.051</v>
      </c>
      <c r="K107" s="171">
        <f t="shared" si="13"/>
        <v>291.014</v>
      </c>
      <c r="L107" s="171">
        <f t="shared" si="13"/>
        <v>303.054</v>
      </c>
    </row>
    <row r="108" spans="1:12" ht="14.25" customHeight="1">
      <c r="A108" s="73" t="s">
        <v>171</v>
      </c>
      <c r="B108" s="140">
        <v>841</v>
      </c>
      <c r="C108" s="75" t="s">
        <v>156</v>
      </c>
      <c r="D108" s="75" t="s">
        <v>102</v>
      </c>
      <c r="E108" s="75" t="s">
        <v>9</v>
      </c>
      <c r="F108" s="75" t="s">
        <v>8</v>
      </c>
      <c r="G108" s="75" t="s">
        <v>184</v>
      </c>
      <c r="H108" s="75" t="s">
        <v>185</v>
      </c>
      <c r="I108" s="75"/>
      <c r="J108" s="74">
        <f>J109</f>
        <v>279.051</v>
      </c>
      <c r="K108" s="167">
        <f>K109</f>
        <v>291.014</v>
      </c>
      <c r="L108" s="167">
        <f>L109</f>
        <v>303.054</v>
      </c>
    </row>
    <row r="109" spans="1:12" ht="14.25" customHeight="1">
      <c r="A109" s="73" t="s">
        <v>203</v>
      </c>
      <c r="B109" s="140">
        <v>841</v>
      </c>
      <c r="C109" s="75" t="s">
        <v>156</v>
      </c>
      <c r="D109" s="75"/>
      <c r="E109" s="75" t="s">
        <v>9</v>
      </c>
      <c r="F109" s="75" t="s">
        <v>8</v>
      </c>
      <c r="G109" s="75" t="s">
        <v>183</v>
      </c>
      <c r="H109" s="75" t="s">
        <v>185</v>
      </c>
      <c r="I109" s="75"/>
      <c r="J109" s="74">
        <f>J110+J112</f>
        <v>279.051</v>
      </c>
      <c r="K109" s="74">
        <f>K110+K112</f>
        <v>291.014</v>
      </c>
      <c r="L109" s="74">
        <f>L110+L112</f>
        <v>303.054</v>
      </c>
    </row>
    <row r="110" spans="1:12" ht="42.75" customHeight="1">
      <c r="A110" s="121" t="s">
        <v>299</v>
      </c>
      <c r="B110" s="140">
        <v>841</v>
      </c>
      <c r="C110" s="75" t="s">
        <v>156</v>
      </c>
      <c r="D110" s="75" t="s">
        <v>131</v>
      </c>
      <c r="E110" s="75" t="s">
        <v>9</v>
      </c>
      <c r="F110" s="75" t="s">
        <v>8</v>
      </c>
      <c r="G110" s="75" t="s">
        <v>183</v>
      </c>
      <c r="H110" s="75" t="s">
        <v>12</v>
      </c>
      <c r="I110" s="75"/>
      <c r="J110" s="167">
        <f>J111</f>
        <v>39.051</v>
      </c>
      <c r="K110" s="167">
        <f>K111</f>
        <v>41.014</v>
      </c>
      <c r="L110" s="167">
        <f>L111</f>
        <v>43.054</v>
      </c>
    </row>
    <row r="111" spans="1:12" ht="30" customHeight="1">
      <c r="A111" s="73" t="s">
        <v>19</v>
      </c>
      <c r="B111" s="140">
        <v>841</v>
      </c>
      <c r="C111" s="75" t="s">
        <v>156</v>
      </c>
      <c r="D111" s="75" t="s">
        <v>131</v>
      </c>
      <c r="E111" s="75" t="s">
        <v>9</v>
      </c>
      <c r="F111" s="75" t="s">
        <v>8</v>
      </c>
      <c r="G111" s="75" t="s">
        <v>183</v>
      </c>
      <c r="H111" s="75" t="s">
        <v>12</v>
      </c>
      <c r="I111" s="75" t="s">
        <v>161</v>
      </c>
      <c r="J111" s="167">
        <v>39.051</v>
      </c>
      <c r="K111" s="167">
        <v>41.014</v>
      </c>
      <c r="L111" s="167">
        <v>43.054</v>
      </c>
    </row>
    <row r="112" spans="1:12" ht="29.25" customHeight="1">
      <c r="A112" s="121" t="s">
        <v>101</v>
      </c>
      <c r="B112" s="140">
        <v>841</v>
      </c>
      <c r="C112" s="75" t="s">
        <v>156</v>
      </c>
      <c r="D112" s="43" t="s">
        <v>168</v>
      </c>
      <c r="E112" s="43" t="s">
        <v>9</v>
      </c>
      <c r="F112" s="43" t="s">
        <v>8</v>
      </c>
      <c r="G112" s="43" t="s">
        <v>183</v>
      </c>
      <c r="H112" s="43" t="s">
        <v>207</v>
      </c>
      <c r="I112" s="75"/>
      <c r="J112" s="74">
        <f>J113</f>
        <v>240</v>
      </c>
      <c r="K112" s="181">
        <f>K113</f>
        <v>250</v>
      </c>
      <c r="L112" s="167">
        <f>L113</f>
        <v>260</v>
      </c>
    </row>
    <row r="113" spans="1:12" ht="25.5">
      <c r="A113" s="73" t="s">
        <v>251</v>
      </c>
      <c r="B113" s="140">
        <v>841</v>
      </c>
      <c r="C113" s="75" t="s">
        <v>156</v>
      </c>
      <c r="D113" s="43" t="s">
        <v>168</v>
      </c>
      <c r="E113" s="43" t="s">
        <v>9</v>
      </c>
      <c r="F113" s="43" t="s">
        <v>8</v>
      </c>
      <c r="G113" s="43" t="s">
        <v>183</v>
      </c>
      <c r="H113" s="43" t="s">
        <v>207</v>
      </c>
      <c r="I113" s="75" t="s">
        <v>161</v>
      </c>
      <c r="J113" s="167">
        <v>240</v>
      </c>
      <c r="K113" s="167">
        <v>250</v>
      </c>
      <c r="L113" s="167">
        <v>260</v>
      </c>
    </row>
    <row r="114" spans="1:14" s="1" customFormat="1" ht="18.75" customHeight="1">
      <c r="A114" s="149" t="s">
        <v>159</v>
      </c>
      <c r="B114" s="133">
        <v>841</v>
      </c>
      <c r="C114" s="42" t="s">
        <v>158</v>
      </c>
      <c r="D114" s="42"/>
      <c r="E114" s="42" t="s">
        <v>184</v>
      </c>
      <c r="F114" s="42" t="s">
        <v>39</v>
      </c>
      <c r="G114" s="42" t="s">
        <v>184</v>
      </c>
      <c r="H114" s="42" t="s">
        <v>185</v>
      </c>
      <c r="I114" s="42"/>
      <c r="J114" s="171">
        <f aca="true" t="shared" si="14" ref="J114:L116">J115</f>
        <v>15</v>
      </c>
      <c r="K114" s="171">
        <f t="shared" si="14"/>
        <v>15</v>
      </c>
      <c r="L114" s="171">
        <f t="shared" si="14"/>
        <v>15</v>
      </c>
      <c r="M114" s="5"/>
      <c r="N114" s="5"/>
    </row>
    <row r="115" spans="1:14" s="1" customFormat="1" ht="134.25" customHeight="1">
      <c r="A115" s="121" t="s">
        <v>300</v>
      </c>
      <c r="B115" s="133">
        <v>841</v>
      </c>
      <c r="C115" s="44" t="s">
        <v>158</v>
      </c>
      <c r="D115" s="151" t="s">
        <v>20</v>
      </c>
      <c r="E115" s="151" t="s">
        <v>183</v>
      </c>
      <c r="F115" s="151" t="s">
        <v>39</v>
      </c>
      <c r="G115" s="151" t="s">
        <v>184</v>
      </c>
      <c r="H115" s="151" t="s">
        <v>185</v>
      </c>
      <c r="I115" s="42"/>
      <c r="J115" s="165">
        <f>J116</f>
        <v>15</v>
      </c>
      <c r="K115" s="171">
        <f>K116</f>
        <v>15</v>
      </c>
      <c r="L115" s="171">
        <f t="shared" si="14"/>
        <v>15</v>
      </c>
      <c r="M115" s="5"/>
      <c r="N115" s="5"/>
    </row>
    <row r="116" spans="1:12" ht="45" customHeight="1">
      <c r="A116" s="121" t="s">
        <v>278</v>
      </c>
      <c r="B116" s="140">
        <v>841</v>
      </c>
      <c r="C116" s="42" t="s">
        <v>158</v>
      </c>
      <c r="D116" s="152" t="s">
        <v>21</v>
      </c>
      <c r="E116" s="152" t="s">
        <v>183</v>
      </c>
      <c r="F116" s="152" t="s">
        <v>282</v>
      </c>
      <c r="G116" s="152" t="s">
        <v>184</v>
      </c>
      <c r="H116" s="152" t="s">
        <v>185</v>
      </c>
      <c r="I116" s="42"/>
      <c r="J116" s="163">
        <f>J117</f>
        <v>15</v>
      </c>
      <c r="K116" s="171">
        <f t="shared" si="14"/>
        <v>15</v>
      </c>
      <c r="L116" s="171">
        <f t="shared" si="14"/>
        <v>15</v>
      </c>
    </row>
    <row r="117" spans="1:12" ht="60" customHeight="1">
      <c r="A117" s="121" t="s">
        <v>301</v>
      </c>
      <c r="B117" s="140">
        <v>841</v>
      </c>
      <c r="C117" s="43" t="s">
        <v>158</v>
      </c>
      <c r="D117" s="43" t="s">
        <v>22</v>
      </c>
      <c r="E117" s="43" t="s">
        <v>183</v>
      </c>
      <c r="F117" s="43" t="s">
        <v>282</v>
      </c>
      <c r="G117" s="43" t="s">
        <v>183</v>
      </c>
      <c r="H117" s="43" t="s">
        <v>185</v>
      </c>
      <c r="I117" s="43"/>
      <c r="J117" s="74">
        <f>J118</f>
        <v>15</v>
      </c>
      <c r="K117" s="167">
        <f>K118</f>
        <v>15</v>
      </c>
      <c r="L117" s="167">
        <f>L118</f>
        <v>15</v>
      </c>
    </row>
    <row r="118" spans="1:12" ht="50.25" customHeight="1">
      <c r="A118" s="117" t="s">
        <v>302</v>
      </c>
      <c r="B118" s="140">
        <v>841</v>
      </c>
      <c r="C118" s="43" t="s">
        <v>158</v>
      </c>
      <c r="D118" s="43" t="s">
        <v>22</v>
      </c>
      <c r="E118" s="43" t="s">
        <v>183</v>
      </c>
      <c r="F118" s="43" t="s">
        <v>282</v>
      </c>
      <c r="G118" s="43" t="s">
        <v>183</v>
      </c>
      <c r="H118" s="43" t="s">
        <v>303</v>
      </c>
      <c r="I118" s="43"/>
      <c r="J118" s="74">
        <f>J119</f>
        <v>15</v>
      </c>
      <c r="K118" s="181">
        <f>K119</f>
        <v>15</v>
      </c>
      <c r="L118" s="167">
        <f>L119</f>
        <v>15</v>
      </c>
    </row>
    <row r="119" spans="1:12" ht="34.5" customHeight="1">
      <c r="A119" s="139" t="s">
        <v>252</v>
      </c>
      <c r="B119" s="140">
        <v>841</v>
      </c>
      <c r="C119" s="43" t="s">
        <v>158</v>
      </c>
      <c r="D119" s="43" t="s">
        <v>22</v>
      </c>
      <c r="E119" s="43" t="s">
        <v>183</v>
      </c>
      <c r="F119" s="43" t="s">
        <v>282</v>
      </c>
      <c r="G119" s="43" t="s">
        <v>183</v>
      </c>
      <c r="H119" s="43" t="s">
        <v>303</v>
      </c>
      <c r="I119" s="43" t="s">
        <v>161</v>
      </c>
      <c r="J119" s="74">
        <v>15</v>
      </c>
      <c r="K119" s="181">
        <v>15</v>
      </c>
      <c r="L119" s="167">
        <v>15</v>
      </c>
    </row>
    <row r="120" spans="1:14" ht="30" customHeight="1" hidden="1">
      <c r="A120" s="130" t="s">
        <v>172</v>
      </c>
      <c r="B120" s="138"/>
      <c r="C120" s="44" t="s">
        <v>158</v>
      </c>
      <c r="D120" s="44" t="s">
        <v>126</v>
      </c>
      <c r="E120" s="44"/>
      <c r="F120" s="44"/>
      <c r="G120" s="44"/>
      <c r="H120" s="44"/>
      <c r="I120" s="44"/>
      <c r="J120" s="182" t="e">
        <f>J121</f>
        <v>#REF!</v>
      </c>
      <c r="K120" s="167"/>
      <c r="L120" s="167"/>
      <c r="M120"/>
      <c r="N120"/>
    </row>
    <row r="121" spans="1:14" ht="22.5" customHeight="1" hidden="1">
      <c r="A121" s="73" t="s">
        <v>171</v>
      </c>
      <c r="B121" s="138"/>
      <c r="C121" s="43" t="s">
        <v>158</v>
      </c>
      <c r="D121" s="43" t="s">
        <v>85</v>
      </c>
      <c r="E121" s="43"/>
      <c r="F121" s="43"/>
      <c r="G121" s="43"/>
      <c r="H121" s="43"/>
      <c r="I121" s="43"/>
      <c r="J121" s="183" t="e">
        <f>J122+J124+#REF!+#REF!+#REF!+#REF!+#REF!</f>
        <v>#REF!</v>
      </c>
      <c r="K121" s="167"/>
      <c r="L121" s="167"/>
      <c r="M121"/>
      <c r="N121"/>
    </row>
    <row r="122" spans="1:14" ht="50.25" customHeight="1" hidden="1">
      <c r="A122" s="153" t="s">
        <v>82</v>
      </c>
      <c r="B122" s="140"/>
      <c r="C122" s="43" t="s">
        <v>158</v>
      </c>
      <c r="D122" s="43" t="s">
        <v>133</v>
      </c>
      <c r="E122" s="43"/>
      <c r="F122" s="43"/>
      <c r="G122" s="43"/>
      <c r="H122" s="43"/>
      <c r="I122" s="43"/>
      <c r="J122" s="74" t="s">
        <v>39</v>
      </c>
      <c r="K122" s="167"/>
      <c r="L122" s="167"/>
      <c r="M122"/>
      <c r="N122"/>
    </row>
    <row r="123" spans="1:14" ht="30" customHeight="1" hidden="1">
      <c r="A123" s="73" t="s">
        <v>19</v>
      </c>
      <c r="B123" s="140"/>
      <c r="C123" s="43" t="s">
        <v>158</v>
      </c>
      <c r="D123" s="43" t="s">
        <v>133</v>
      </c>
      <c r="E123" s="43"/>
      <c r="F123" s="43"/>
      <c r="G123" s="43"/>
      <c r="H123" s="43"/>
      <c r="I123" s="43" t="s">
        <v>161</v>
      </c>
      <c r="J123" s="74" t="s">
        <v>39</v>
      </c>
      <c r="K123" s="167"/>
      <c r="L123" s="167"/>
      <c r="M123" s="25"/>
      <c r="N123"/>
    </row>
    <row r="124" spans="1:14" ht="41.25" customHeight="1" hidden="1">
      <c r="A124" s="153" t="s">
        <v>87</v>
      </c>
      <c r="B124" s="140"/>
      <c r="C124" s="43" t="s">
        <v>158</v>
      </c>
      <c r="D124" s="43" t="s">
        <v>134</v>
      </c>
      <c r="E124" s="43"/>
      <c r="F124" s="43"/>
      <c r="G124" s="43"/>
      <c r="H124" s="43"/>
      <c r="I124" s="43"/>
      <c r="J124" s="74" t="s">
        <v>39</v>
      </c>
      <c r="K124" s="167"/>
      <c r="L124" s="167"/>
      <c r="M124"/>
      <c r="N124"/>
    </row>
    <row r="125" spans="1:14" ht="42.75" customHeight="1" hidden="1">
      <c r="A125" s="153" t="s">
        <v>81</v>
      </c>
      <c r="B125" s="140"/>
      <c r="C125" s="43" t="s">
        <v>158</v>
      </c>
      <c r="D125" s="43" t="s">
        <v>134</v>
      </c>
      <c r="E125" s="43"/>
      <c r="F125" s="43"/>
      <c r="G125" s="43"/>
      <c r="H125" s="43"/>
      <c r="I125" s="43" t="s">
        <v>165</v>
      </c>
      <c r="J125" s="74" t="s">
        <v>39</v>
      </c>
      <c r="K125" s="167"/>
      <c r="L125" s="167"/>
      <c r="M125"/>
      <c r="N125"/>
    </row>
    <row r="126" spans="1:14" s="1" customFormat="1" ht="18" customHeight="1">
      <c r="A126" s="149" t="s">
        <v>180</v>
      </c>
      <c r="B126" s="133">
        <v>841</v>
      </c>
      <c r="C126" s="44" t="s">
        <v>179</v>
      </c>
      <c r="D126" s="44"/>
      <c r="E126" s="44" t="s">
        <v>184</v>
      </c>
      <c r="F126" s="44" t="s">
        <v>39</v>
      </c>
      <c r="G126" s="44" t="s">
        <v>184</v>
      </c>
      <c r="H126" s="44" t="s">
        <v>185</v>
      </c>
      <c r="I126" s="44"/>
      <c r="J126" s="163">
        <f>J127+J137+J142+J148</f>
        <v>1257.5059999999999</v>
      </c>
      <c r="K126" s="163">
        <f>K127+K137+K142+K147</f>
        <v>1044.749</v>
      </c>
      <c r="L126" s="163">
        <f>L127+L137+L142+L147</f>
        <v>855.848</v>
      </c>
      <c r="M126" s="5"/>
      <c r="N126" s="5"/>
    </row>
    <row r="127" spans="1:14" s="1" customFormat="1" ht="108" customHeight="1">
      <c r="A127" s="120" t="s">
        <v>304</v>
      </c>
      <c r="B127" s="133">
        <v>841</v>
      </c>
      <c r="C127" s="42" t="s">
        <v>179</v>
      </c>
      <c r="D127" s="42" t="s">
        <v>32</v>
      </c>
      <c r="E127" s="42" t="s">
        <v>194</v>
      </c>
      <c r="F127" s="42" t="s">
        <v>39</v>
      </c>
      <c r="G127" s="42" t="s">
        <v>184</v>
      </c>
      <c r="H127" s="42" t="s">
        <v>185</v>
      </c>
      <c r="I127" s="42"/>
      <c r="J127" s="169">
        <f>J128</f>
        <v>1130.452</v>
      </c>
      <c r="K127" s="169">
        <f>K128</f>
        <v>1031.749</v>
      </c>
      <c r="L127" s="169">
        <f>L128</f>
        <v>842.848</v>
      </c>
      <c r="M127" s="5"/>
      <c r="N127" s="5"/>
    </row>
    <row r="128" spans="1:14" s="1" customFormat="1" ht="49.5" customHeight="1">
      <c r="A128" s="121" t="s">
        <v>278</v>
      </c>
      <c r="B128" s="138">
        <v>841</v>
      </c>
      <c r="C128" s="44" t="s">
        <v>179</v>
      </c>
      <c r="D128" s="44" t="s">
        <v>33</v>
      </c>
      <c r="E128" s="44" t="s">
        <v>194</v>
      </c>
      <c r="F128" s="44" t="s">
        <v>282</v>
      </c>
      <c r="G128" s="44" t="s">
        <v>184</v>
      </c>
      <c r="H128" s="44" t="s">
        <v>185</v>
      </c>
      <c r="I128" s="44"/>
      <c r="J128" s="163">
        <f>J129+J132+J134</f>
        <v>1130.452</v>
      </c>
      <c r="K128" s="171">
        <f>K129+K134</f>
        <v>1031.749</v>
      </c>
      <c r="L128" s="171">
        <f>L129+L134</f>
        <v>842.848</v>
      </c>
      <c r="M128" s="5"/>
      <c r="N128" s="5"/>
    </row>
    <row r="129" spans="1:14" s="1" customFormat="1" ht="46.5" customHeight="1">
      <c r="A129" s="120" t="s">
        <v>305</v>
      </c>
      <c r="B129" s="133">
        <v>841</v>
      </c>
      <c r="C129" s="43" t="s">
        <v>179</v>
      </c>
      <c r="D129" s="43" t="s">
        <v>34</v>
      </c>
      <c r="E129" s="43" t="s">
        <v>194</v>
      </c>
      <c r="F129" s="43" t="s">
        <v>282</v>
      </c>
      <c r="G129" s="43" t="s">
        <v>183</v>
      </c>
      <c r="H129" s="43" t="s">
        <v>185</v>
      </c>
      <c r="I129" s="42"/>
      <c r="J129" s="167">
        <f aca="true" t="shared" si="15" ref="J129:L130">J130</f>
        <v>927.364</v>
      </c>
      <c r="K129" s="167">
        <f t="shared" si="15"/>
        <v>957.7</v>
      </c>
      <c r="L129" s="167">
        <f t="shared" si="15"/>
        <v>747.76</v>
      </c>
      <c r="M129" s="5"/>
      <c r="N129" s="5"/>
    </row>
    <row r="130" spans="1:14" s="1" customFormat="1" ht="51" customHeight="1">
      <c r="A130" s="120" t="s">
        <v>306</v>
      </c>
      <c r="B130" s="133">
        <v>841</v>
      </c>
      <c r="C130" s="43" t="s">
        <v>179</v>
      </c>
      <c r="D130" s="43" t="s">
        <v>34</v>
      </c>
      <c r="E130" s="43" t="s">
        <v>194</v>
      </c>
      <c r="F130" s="43" t="s">
        <v>282</v>
      </c>
      <c r="G130" s="43" t="s">
        <v>183</v>
      </c>
      <c r="H130" s="43" t="s">
        <v>193</v>
      </c>
      <c r="I130" s="43"/>
      <c r="J130" s="74">
        <f t="shared" si="15"/>
        <v>927.364</v>
      </c>
      <c r="K130" s="167">
        <f t="shared" si="15"/>
        <v>957.7</v>
      </c>
      <c r="L130" s="167">
        <f t="shared" si="15"/>
        <v>747.76</v>
      </c>
      <c r="M130" s="5"/>
      <c r="N130" s="5"/>
    </row>
    <row r="131" spans="1:14" s="1" customFormat="1" ht="30.75" customHeight="1">
      <c r="A131" s="73" t="s">
        <v>252</v>
      </c>
      <c r="B131" s="133">
        <v>841</v>
      </c>
      <c r="C131" s="43" t="s">
        <v>179</v>
      </c>
      <c r="D131" s="43" t="s">
        <v>34</v>
      </c>
      <c r="E131" s="43" t="s">
        <v>194</v>
      </c>
      <c r="F131" s="43" t="s">
        <v>282</v>
      </c>
      <c r="G131" s="43" t="s">
        <v>183</v>
      </c>
      <c r="H131" s="43" t="s">
        <v>193</v>
      </c>
      <c r="I131" s="43" t="s">
        <v>161</v>
      </c>
      <c r="J131" s="74">
        <v>927.364</v>
      </c>
      <c r="K131" s="167">
        <v>957.7</v>
      </c>
      <c r="L131" s="167">
        <v>747.76</v>
      </c>
      <c r="M131" s="5"/>
      <c r="N131" s="5"/>
    </row>
    <row r="132" spans="1:14" s="1" customFormat="1" ht="30.75" customHeight="1">
      <c r="A132" s="123" t="s">
        <v>315</v>
      </c>
      <c r="B132" s="133">
        <v>841</v>
      </c>
      <c r="C132" s="43" t="s">
        <v>179</v>
      </c>
      <c r="D132" s="43"/>
      <c r="E132" s="43" t="s">
        <v>194</v>
      </c>
      <c r="F132" s="43" t="s">
        <v>282</v>
      </c>
      <c r="G132" s="43" t="s">
        <v>183</v>
      </c>
      <c r="H132" s="124" t="s">
        <v>255</v>
      </c>
      <c r="I132" s="43"/>
      <c r="J132" s="74">
        <f>J133</f>
        <v>8</v>
      </c>
      <c r="K132" s="167">
        <f>K133</f>
        <v>0</v>
      </c>
      <c r="L132" s="167">
        <f>L133</f>
        <v>0</v>
      </c>
      <c r="M132" s="5"/>
      <c r="N132" s="5"/>
    </row>
    <row r="133" spans="1:14" s="1" customFormat="1" ht="30.75" customHeight="1">
      <c r="A133" s="73" t="s">
        <v>252</v>
      </c>
      <c r="B133" s="133">
        <v>841</v>
      </c>
      <c r="C133" s="43" t="s">
        <v>179</v>
      </c>
      <c r="D133" s="43"/>
      <c r="E133" s="43" t="s">
        <v>194</v>
      </c>
      <c r="F133" s="43" t="s">
        <v>282</v>
      </c>
      <c r="G133" s="43" t="s">
        <v>183</v>
      </c>
      <c r="H133" s="124" t="s">
        <v>255</v>
      </c>
      <c r="I133" s="43" t="s">
        <v>161</v>
      </c>
      <c r="J133" s="74">
        <v>8</v>
      </c>
      <c r="K133" s="167">
        <v>0</v>
      </c>
      <c r="L133" s="167">
        <v>0</v>
      </c>
      <c r="M133" s="5"/>
      <c r="N133" s="5"/>
    </row>
    <row r="134" spans="1:14" s="1" customFormat="1" ht="44.25" customHeight="1">
      <c r="A134" s="117" t="s">
        <v>307</v>
      </c>
      <c r="B134" s="133">
        <v>841</v>
      </c>
      <c r="C134" s="43" t="s">
        <v>179</v>
      </c>
      <c r="D134" s="77" t="s">
        <v>35</v>
      </c>
      <c r="E134" s="75" t="s">
        <v>194</v>
      </c>
      <c r="F134" s="77">
        <v>4</v>
      </c>
      <c r="G134" s="75" t="s">
        <v>189</v>
      </c>
      <c r="H134" s="75" t="s">
        <v>185</v>
      </c>
      <c r="I134" s="42"/>
      <c r="J134" s="74">
        <f aca="true" t="shared" si="16" ref="J134:L135">J135</f>
        <v>195.088</v>
      </c>
      <c r="K134" s="167">
        <f t="shared" si="16"/>
        <v>74.049</v>
      </c>
      <c r="L134" s="167">
        <f t="shared" si="16"/>
        <v>95.088</v>
      </c>
      <c r="M134" s="5"/>
      <c r="N134" s="5"/>
    </row>
    <row r="135" spans="1:14" s="1" customFormat="1" ht="38.25" customHeight="1">
      <c r="A135" s="120" t="s">
        <v>308</v>
      </c>
      <c r="B135" s="133">
        <v>841</v>
      </c>
      <c r="C135" s="43" t="s">
        <v>179</v>
      </c>
      <c r="D135" s="75" t="s">
        <v>35</v>
      </c>
      <c r="E135" s="75" t="s">
        <v>194</v>
      </c>
      <c r="F135" s="75" t="s">
        <v>282</v>
      </c>
      <c r="G135" s="75" t="s">
        <v>189</v>
      </c>
      <c r="H135" s="75" t="s">
        <v>309</v>
      </c>
      <c r="I135" s="42"/>
      <c r="J135" s="74">
        <f t="shared" si="16"/>
        <v>195.088</v>
      </c>
      <c r="K135" s="167">
        <f t="shared" si="16"/>
        <v>74.049</v>
      </c>
      <c r="L135" s="167">
        <f t="shared" si="16"/>
        <v>95.088</v>
      </c>
      <c r="M135" s="5"/>
      <c r="N135" s="5"/>
    </row>
    <row r="136" spans="1:14" s="1" customFormat="1" ht="26.25" customHeight="1">
      <c r="A136" s="73" t="s">
        <v>252</v>
      </c>
      <c r="B136" s="133">
        <v>841</v>
      </c>
      <c r="C136" s="43" t="s">
        <v>179</v>
      </c>
      <c r="D136" s="75" t="s">
        <v>35</v>
      </c>
      <c r="E136" s="75" t="s">
        <v>194</v>
      </c>
      <c r="F136" s="75" t="s">
        <v>282</v>
      </c>
      <c r="G136" s="75" t="s">
        <v>189</v>
      </c>
      <c r="H136" s="75" t="s">
        <v>309</v>
      </c>
      <c r="I136" s="43" t="s">
        <v>161</v>
      </c>
      <c r="J136" s="167">
        <v>195.088</v>
      </c>
      <c r="K136" s="167">
        <v>74.049</v>
      </c>
      <c r="L136" s="167">
        <v>95.088</v>
      </c>
      <c r="M136" s="5"/>
      <c r="N136" s="5"/>
    </row>
    <row r="137" spans="1:14" s="1" customFormat="1" ht="107.25" customHeight="1">
      <c r="A137" s="117" t="s">
        <v>310</v>
      </c>
      <c r="B137" s="133">
        <v>841</v>
      </c>
      <c r="C137" s="43" t="s">
        <v>179</v>
      </c>
      <c r="D137" s="75"/>
      <c r="E137" s="75" t="s">
        <v>220</v>
      </c>
      <c r="F137" s="75" t="s">
        <v>39</v>
      </c>
      <c r="G137" s="75" t="s">
        <v>184</v>
      </c>
      <c r="H137" s="75" t="s">
        <v>185</v>
      </c>
      <c r="I137" s="43"/>
      <c r="J137" s="74">
        <f>J139</f>
        <v>103.886</v>
      </c>
      <c r="K137" s="167">
        <f aca="true" t="shared" si="17" ref="K137:L140">K138</f>
        <v>0</v>
      </c>
      <c r="L137" s="167">
        <f t="shared" si="17"/>
        <v>0</v>
      </c>
      <c r="M137" s="5"/>
      <c r="N137" s="5"/>
    </row>
    <row r="138" spans="1:14" s="1" customFormat="1" ht="48" customHeight="1">
      <c r="A138" s="117" t="s">
        <v>278</v>
      </c>
      <c r="B138" s="133">
        <v>841</v>
      </c>
      <c r="C138" s="43" t="s">
        <v>179</v>
      </c>
      <c r="D138" s="75"/>
      <c r="E138" s="75" t="s">
        <v>220</v>
      </c>
      <c r="F138" s="75" t="s">
        <v>282</v>
      </c>
      <c r="G138" s="75" t="s">
        <v>184</v>
      </c>
      <c r="H138" s="75" t="s">
        <v>185</v>
      </c>
      <c r="I138" s="43"/>
      <c r="J138" s="74">
        <f>J139</f>
        <v>103.886</v>
      </c>
      <c r="K138" s="167">
        <f t="shared" si="17"/>
        <v>0</v>
      </c>
      <c r="L138" s="167">
        <f t="shared" si="17"/>
        <v>0</v>
      </c>
      <c r="M138" s="5"/>
      <c r="N138" s="5"/>
    </row>
    <row r="139" spans="1:14" s="1" customFormat="1" ht="66" customHeight="1">
      <c r="A139" s="117" t="s">
        <v>311</v>
      </c>
      <c r="B139" s="133">
        <v>841</v>
      </c>
      <c r="C139" s="43" t="s">
        <v>179</v>
      </c>
      <c r="D139" s="75"/>
      <c r="E139" s="75" t="s">
        <v>220</v>
      </c>
      <c r="F139" s="75" t="s">
        <v>282</v>
      </c>
      <c r="G139" s="75" t="s">
        <v>183</v>
      </c>
      <c r="H139" s="75" t="s">
        <v>185</v>
      </c>
      <c r="I139" s="43"/>
      <c r="J139" s="167">
        <f>J141</f>
        <v>103.886</v>
      </c>
      <c r="K139" s="167">
        <f t="shared" si="17"/>
        <v>0</v>
      </c>
      <c r="L139" s="167">
        <f t="shared" si="17"/>
        <v>0</v>
      </c>
      <c r="M139" s="5"/>
      <c r="N139" s="5"/>
    </row>
    <row r="140" spans="1:14" s="1" customFormat="1" ht="123.75" customHeight="1">
      <c r="A140" s="117" t="s">
        <v>312</v>
      </c>
      <c r="B140" s="133">
        <v>841</v>
      </c>
      <c r="C140" s="43" t="s">
        <v>179</v>
      </c>
      <c r="D140" s="75"/>
      <c r="E140" s="75" t="s">
        <v>220</v>
      </c>
      <c r="F140" s="75" t="s">
        <v>282</v>
      </c>
      <c r="G140" s="75" t="s">
        <v>183</v>
      </c>
      <c r="H140" s="75" t="s">
        <v>208</v>
      </c>
      <c r="I140" s="43"/>
      <c r="J140" s="167">
        <f>J141</f>
        <v>103.886</v>
      </c>
      <c r="K140" s="167">
        <f t="shared" si="17"/>
        <v>0</v>
      </c>
      <c r="L140" s="167">
        <f t="shared" si="17"/>
        <v>0</v>
      </c>
      <c r="M140" s="5"/>
      <c r="N140" s="5"/>
    </row>
    <row r="141" spans="1:16" s="1" customFormat="1" ht="33" customHeight="1">
      <c r="A141" s="73" t="s">
        <v>252</v>
      </c>
      <c r="B141" s="133">
        <v>841</v>
      </c>
      <c r="C141" s="43" t="s">
        <v>179</v>
      </c>
      <c r="D141" s="75"/>
      <c r="E141" s="75" t="s">
        <v>220</v>
      </c>
      <c r="F141" s="75" t="s">
        <v>282</v>
      </c>
      <c r="G141" s="75" t="s">
        <v>183</v>
      </c>
      <c r="H141" s="75" t="s">
        <v>208</v>
      </c>
      <c r="I141" s="43" t="s">
        <v>161</v>
      </c>
      <c r="J141" s="74">
        <v>103.886</v>
      </c>
      <c r="K141" s="167">
        <v>0</v>
      </c>
      <c r="L141" s="167">
        <v>0</v>
      </c>
      <c r="M141" s="5"/>
      <c r="N141" s="5"/>
      <c r="P141" s="50"/>
    </row>
    <row r="142" spans="1:16" s="1" customFormat="1" ht="104.25" customHeight="1">
      <c r="A142" s="114" t="s">
        <v>313</v>
      </c>
      <c r="B142" s="133">
        <v>841</v>
      </c>
      <c r="C142" s="42" t="s">
        <v>179</v>
      </c>
      <c r="D142" s="152" t="s">
        <v>99</v>
      </c>
      <c r="E142" s="152" t="s">
        <v>5</v>
      </c>
      <c r="F142" s="152" t="s">
        <v>39</v>
      </c>
      <c r="G142" s="152" t="s">
        <v>184</v>
      </c>
      <c r="H142" s="152" t="s">
        <v>185</v>
      </c>
      <c r="I142" s="42"/>
      <c r="J142" s="169">
        <f aca="true" t="shared" si="18" ref="J142:K145">J143</f>
        <v>10.168</v>
      </c>
      <c r="K142" s="171">
        <f t="shared" si="18"/>
        <v>0</v>
      </c>
      <c r="L142" s="171">
        <f>L143</f>
        <v>0</v>
      </c>
      <c r="M142" s="5"/>
      <c r="N142" s="5"/>
      <c r="P142" s="50"/>
    </row>
    <row r="143" spans="1:14" s="1" customFormat="1" ht="51" customHeight="1">
      <c r="A143" s="117" t="s">
        <v>278</v>
      </c>
      <c r="B143" s="133">
        <v>841</v>
      </c>
      <c r="C143" s="44" t="s">
        <v>179</v>
      </c>
      <c r="D143" s="151" t="s">
        <v>36</v>
      </c>
      <c r="E143" s="151" t="s">
        <v>5</v>
      </c>
      <c r="F143" s="151" t="s">
        <v>282</v>
      </c>
      <c r="G143" s="151" t="s">
        <v>184</v>
      </c>
      <c r="H143" s="151" t="s">
        <v>185</v>
      </c>
      <c r="I143" s="44"/>
      <c r="J143" s="163">
        <f t="shared" si="18"/>
        <v>10.168</v>
      </c>
      <c r="K143" s="166">
        <f t="shared" si="18"/>
        <v>0</v>
      </c>
      <c r="L143" s="166">
        <f>L144</f>
        <v>0</v>
      </c>
      <c r="M143" s="5"/>
      <c r="N143" s="5"/>
    </row>
    <row r="144" spans="1:14" s="1" customFormat="1" ht="55.5" customHeight="1">
      <c r="A144" s="117" t="s">
        <v>314</v>
      </c>
      <c r="B144" s="133">
        <v>841</v>
      </c>
      <c r="C144" s="43" t="s">
        <v>179</v>
      </c>
      <c r="D144" s="154" t="s">
        <v>37</v>
      </c>
      <c r="E144" s="155" t="s">
        <v>5</v>
      </c>
      <c r="F144" s="155" t="s">
        <v>282</v>
      </c>
      <c r="G144" s="155" t="s">
        <v>183</v>
      </c>
      <c r="H144" s="155" t="s">
        <v>185</v>
      </c>
      <c r="I144" s="43"/>
      <c r="J144" s="74">
        <f t="shared" si="18"/>
        <v>10.168</v>
      </c>
      <c r="K144" s="167">
        <f t="shared" si="18"/>
        <v>0</v>
      </c>
      <c r="L144" s="167">
        <f>L145</f>
        <v>0</v>
      </c>
      <c r="M144" s="5"/>
      <c r="N144" s="5"/>
    </row>
    <row r="145" spans="1:14" s="1" customFormat="1" ht="125.25" customHeight="1">
      <c r="A145" s="117" t="s">
        <v>256</v>
      </c>
      <c r="B145" s="133">
        <v>841</v>
      </c>
      <c r="C145" s="43" t="s">
        <v>179</v>
      </c>
      <c r="D145" s="154" t="s">
        <v>38</v>
      </c>
      <c r="E145" s="155" t="s">
        <v>5</v>
      </c>
      <c r="F145" s="155" t="s">
        <v>282</v>
      </c>
      <c r="G145" s="155" t="s">
        <v>183</v>
      </c>
      <c r="H145" s="155" t="s">
        <v>257</v>
      </c>
      <c r="I145" s="43"/>
      <c r="J145" s="74">
        <f t="shared" si="18"/>
        <v>10.168</v>
      </c>
      <c r="K145" s="167">
        <f t="shared" si="18"/>
        <v>0</v>
      </c>
      <c r="L145" s="167">
        <f>L146</f>
        <v>0</v>
      </c>
      <c r="M145" s="5"/>
      <c r="N145" s="5"/>
    </row>
    <row r="146" spans="1:14" s="1" customFormat="1" ht="27" customHeight="1">
      <c r="A146" s="73" t="s">
        <v>252</v>
      </c>
      <c r="B146" s="133">
        <v>841</v>
      </c>
      <c r="C146" s="43" t="s">
        <v>179</v>
      </c>
      <c r="D146" s="154" t="s">
        <v>38</v>
      </c>
      <c r="E146" s="155" t="s">
        <v>5</v>
      </c>
      <c r="F146" s="155" t="s">
        <v>282</v>
      </c>
      <c r="G146" s="155" t="s">
        <v>183</v>
      </c>
      <c r="H146" s="155" t="s">
        <v>257</v>
      </c>
      <c r="I146" s="43" t="s">
        <v>161</v>
      </c>
      <c r="J146" s="74">
        <v>10.168</v>
      </c>
      <c r="K146" s="167">
        <v>0</v>
      </c>
      <c r="L146" s="167">
        <v>0</v>
      </c>
      <c r="M146" s="5"/>
      <c r="N146" s="5"/>
    </row>
    <row r="147" spans="1:14" s="1" customFormat="1" ht="26.25" customHeight="1">
      <c r="A147" s="78" t="s">
        <v>172</v>
      </c>
      <c r="B147" s="133">
        <v>841</v>
      </c>
      <c r="C147" s="42" t="s">
        <v>179</v>
      </c>
      <c r="D147" s="156"/>
      <c r="E147" s="157">
        <v>68</v>
      </c>
      <c r="F147" s="157" t="s">
        <v>39</v>
      </c>
      <c r="G147" s="157" t="s">
        <v>184</v>
      </c>
      <c r="H147" s="157" t="s">
        <v>185</v>
      </c>
      <c r="I147" s="42"/>
      <c r="J147" s="171">
        <f aca="true" t="shared" si="19" ref="J147:L148">J148</f>
        <v>13</v>
      </c>
      <c r="K147" s="171">
        <f t="shared" si="19"/>
        <v>13</v>
      </c>
      <c r="L147" s="171">
        <f t="shared" si="19"/>
        <v>13</v>
      </c>
      <c r="M147" s="5"/>
      <c r="N147" s="5"/>
    </row>
    <row r="148" spans="1:14" s="1" customFormat="1" ht="26.25" customHeight="1">
      <c r="A148" s="139" t="s">
        <v>1</v>
      </c>
      <c r="B148" s="133">
        <v>841</v>
      </c>
      <c r="C148" s="43" t="s">
        <v>179</v>
      </c>
      <c r="D148" s="154"/>
      <c r="E148" s="155" t="s">
        <v>9</v>
      </c>
      <c r="F148" s="155" t="s">
        <v>8</v>
      </c>
      <c r="G148" s="155" t="s">
        <v>184</v>
      </c>
      <c r="H148" s="155" t="s">
        <v>185</v>
      </c>
      <c r="I148" s="43"/>
      <c r="J148" s="167">
        <f t="shared" si="19"/>
        <v>13</v>
      </c>
      <c r="K148" s="167">
        <f t="shared" si="19"/>
        <v>13</v>
      </c>
      <c r="L148" s="167">
        <f t="shared" si="19"/>
        <v>13</v>
      </c>
      <c r="M148" s="5"/>
      <c r="N148" s="5"/>
    </row>
    <row r="149" spans="1:14" s="1" customFormat="1" ht="30.75" customHeight="1">
      <c r="A149" s="139" t="s">
        <v>203</v>
      </c>
      <c r="B149" s="133">
        <v>841</v>
      </c>
      <c r="C149" s="43" t="s">
        <v>179</v>
      </c>
      <c r="D149" s="154"/>
      <c r="E149" s="155" t="s">
        <v>9</v>
      </c>
      <c r="F149" s="155" t="s">
        <v>8</v>
      </c>
      <c r="G149" s="155" t="s">
        <v>183</v>
      </c>
      <c r="H149" s="155" t="s">
        <v>185</v>
      </c>
      <c r="I149" s="43"/>
      <c r="J149" s="167">
        <f>J150+J152</f>
        <v>13</v>
      </c>
      <c r="K149" s="167">
        <f>K150+K152</f>
        <v>13</v>
      </c>
      <c r="L149" s="167">
        <f>L150+L152</f>
        <v>13</v>
      </c>
      <c r="M149" s="5"/>
      <c r="N149" s="5"/>
    </row>
    <row r="150" spans="1:14" s="1" customFormat="1" ht="30.75" customHeight="1">
      <c r="A150" s="139" t="s">
        <v>221</v>
      </c>
      <c r="B150" s="133">
        <v>841</v>
      </c>
      <c r="C150" s="43" t="s">
        <v>179</v>
      </c>
      <c r="D150" s="154"/>
      <c r="E150" s="155" t="s">
        <v>9</v>
      </c>
      <c r="F150" s="155" t="s">
        <v>8</v>
      </c>
      <c r="G150" s="155" t="s">
        <v>183</v>
      </c>
      <c r="H150" s="155" t="s">
        <v>11</v>
      </c>
      <c r="I150" s="43"/>
      <c r="J150" s="167">
        <f>J151</f>
        <v>3</v>
      </c>
      <c r="K150" s="167">
        <f>K151</f>
        <v>3</v>
      </c>
      <c r="L150" s="167">
        <f>L151</f>
        <v>3</v>
      </c>
      <c r="M150" s="5"/>
      <c r="N150" s="5"/>
    </row>
    <row r="151" spans="1:14" s="1" customFormat="1" ht="27.75" customHeight="1">
      <c r="A151" s="139" t="s">
        <v>170</v>
      </c>
      <c r="B151" s="133">
        <v>841</v>
      </c>
      <c r="C151" s="43" t="s">
        <v>179</v>
      </c>
      <c r="D151" s="154"/>
      <c r="E151" s="155" t="s">
        <v>9</v>
      </c>
      <c r="F151" s="155" t="s">
        <v>8</v>
      </c>
      <c r="G151" s="155" t="s">
        <v>183</v>
      </c>
      <c r="H151" s="155" t="s">
        <v>11</v>
      </c>
      <c r="I151" s="43" t="s">
        <v>169</v>
      </c>
      <c r="J151" s="74">
        <v>3</v>
      </c>
      <c r="K151" s="167">
        <v>3</v>
      </c>
      <c r="L151" s="167">
        <v>3</v>
      </c>
      <c r="M151" s="5"/>
      <c r="N151" s="5"/>
    </row>
    <row r="152" spans="1:14" s="1" customFormat="1" ht="27.75" customHeight="1">
      <c r="A152" s="139" t="s">
        <v>221</v>
      </c>
      <c r="B152" s="133">
        <v>841</v>
      </c>
      <c r="C152" s="43" t="s">
        <v>179</v>
      </c>
      <c r="D152" s="154"/>
      <c r="E152" s="155" t="s">
        <v>9</v>
      </c>
      <c r="F152" s="155" t="s">
        <v>8</v>
      </c>
      <c r="G152" s="155" t="s">
        <v>183</v>
      </c>
      <c r="H152" s="155" t="s">
        <v>258</v>
      </c>
      <c r="I152" s="43"/>
      <c r="J152" s="167">
        <f>J153</f>
        <v>10</v>
      </c>
      <c r="K152" s="167">
        <f>K153</f>
        <v>10</v>
      </c>
      <c r="L152" s="167">
        <f>L153</f>
        <v>10</v>
      </c>
      <c r="M152" s="5"/>
      <c r="N152" s="5"/>
    </row>
    <row r="153" spans="1:14" s="1" customFormat="1" ht="27.75" customHeight="1">
      <c r="A153" s="73" t="s">
        <v>252</v>
      </c>
      <c r="B153" s="133">
        <v>841</v>
      </c>
      <c r="C153" s="43" t="s">
        <v>179</v>
      </c>
      <c r="D153" s="154"/>
      <c r="E153" s="155" t="s">
        <v>9</v>
      </c>
      <c r="F153" s="155" t="s">
        <v>8</v>
      </c>
      <c r="G153" s="155" t="s">
        <v>183</v>
      </c>
      <c r="H153" s="155" t="s">
        <v>258</v>
      </c>
      <c r="I153" s="43" t="s">
        <v>161</v>
      </c>
      <c r="J153" s="74">
        <v>10</v>
      </c>
      <c r="K153" s="167">
        <v>10</v>
      </c>
      <c r="L153" s="167">
        <v>10</v>
      </c>
      <c r="M153" s="5"/>
      <c r="N153" s="5"/>
    </row>
    <row r="154" spans="1:14" s="12" customFormat="1" ht="15">
      <c r="A154" s="130" t="s">
        <v>80</v>
      </c>
      <c r="B154" s="44" t="s">
        <v>17</v>
      </c>
      <c r="C154" s="42" t="s">
        <v>61</v>
      </c>
      <c r="D154" s="44"/>
      <c r="E154" s="44" t="s">
        <v>184</v>
      </c>
      <c r="F154" s="44" t="s">
        <v>39</v>
      </c>
      <c r="G154" s="44" t="s">
        <v>184</v>
      </c>
      <c r="H154" s="44" t="s">
        <v>185</v>
      </c>
      <c r="I154" s="44"/>
      <c r="J154" s="163">
        <f aca="true" t="shared" si="20" ref="J154:L155">J155</f>
        <v>1310</v>
      </c>
      <c r="K154" s="166">
        <f t="shared" si="20"/>
        <v>1315</v>
      </c>
      <c r="L154" s="166">
        <f t="shared" si="20"/>
        <v>1320</v>
      </c>
      <c r="M154" s="13"/>
      <c r="N154" s="13"/>
    </row>
    <row r="155" spans="1:14" s="12" customFormat="1" ht="24" customHeight="1">
      <c r="A155" s="78" t="s">
        <v>51</v>
      </c>
      <c r="B155" s="156">
        <v>841</v>
      </c>
      <c r="C155" s="42" t="s">
        <v>50</v>
      </c>
      <c r="D155" s="42"/>
      <c r="E155" s="42" t="s">
        <v>184</v>
      </c>
      <c r="F155" s="42" t="s">
        <v>39</v>
      </c>
      <c r="G155" s="42" t="s">
        <v>184</v>
      </c>
      <c r="H155" s="42" t="s">
        <v>185</v>
      </c>
      <c r="I155" s="42"/>
      <c r="J155" s="169">
        <f t="shared" si="20"/>
        <v>1310</v>
      </c>
      <c r="K155" s="169">
        <f t="shared" si="20"/>
        <v>1315</v>
      </c>
      <c r="L155" s="169">
        <f t="shared" si="20"/>
        <v>1320</v>
      </c>
      <c r="M155" s="13"/>
      <c r="N155" s="13"/>
    </row>
    <row r="156" spans="1:14" s="12" customFormat="1" ht="102.75" customHeight="1">
      <c r="A156" s="117" t="s">
        <v>316</v>
      </c>
      <c r="B156" s="154">
        <v>841</v>
      </c>
      <c r="C156" s="44" t="s">
        <v>50</v>
      </c>
      <c r="D156" s="44" t="s">
        <v>26</v>
      </c>
      <c r="E156" s="44" t="s">
        <v>195</v>
      </c>
      <c r="F156" s="44" t="s">
        <v>39</v>
      </c>
      <c r="G156" s="44" t="s">
        <v>184</v>
      </c>
      <c r="H156" s="44" t="s">
        <v>185</v>
      </c>
      <c r="I156" s="44"/>
      <c r="J156" s="163">
        <f aca="true" t="shared" si="21" ref="J156:L159">J157</f>
        <v>1310</v>
      </c>
      <c r="K156" s="166">
        <f t="shared" si="21"/>
        <v>1315</v>
      </c>
      <c r="L156" s="166">
        <f t="shared" si="21"/>
        <v>1320</v>
      </c>
      <c r="M156" s="13"/>
      <c r="N156" s="13"/>
    </row>
    <row r="157" spans="1:14" s="12" customFormat="1" ht="43.5" customHeight="1">
      <c r="A157" s="117" t="s">
        <v>278</v>
      </c>
      <c r="B157" s="154">
        <v>841</v>
      </c>
      <c r="C157" s="43" t="s">
        <v>50</v>
      </c>
      <c r="D157" s="43" t="s">
        <v>27</v>
      </c>
      <c r="E157" s="43" t="s">
        <v>195</v>
      </c>
      <c r="F157" s="43" t="s">
        <v>282</v>
      </c>
      <c r="G157" s="43" t="s">
        <v>184</v>
      </c>
      <c r="H157" s="43" t="s">
        <v>185</v>
      </c>
      <c r="I157" s="43"/>
      <c r="J157" s="74">
        <f t="shared" si="21"/>
        <v>1310</v>
      </c>
      <c r="K157" s="167">
        <f t="shared" si="21"/>
        <v>1315</v>
      </c>
      <c r="L157" s="167">
        <f t="shared" si="21"/>
        <v>1320</v>
      </c>
      <c r="M157" s="13"/>
      <c r="N157" s="13"/>
    </row>
    <row r="158" spans="1:14" s="12" customFormat="1" ht="55.5" customHeight="1">
      <c r="A158" s="117" t="s">
        <v>317</v>
      </c>
      <c r="B158" s="156">
        <v>841</v>
      </c>
      <c r="C158" s="43" t="s">
        <v>50</v>
      </c>
      <c r="D158" s="154" t="s">
        <v>88</v>
      </c>
      <c r="E158" s="155" t="s">
        <v>195</v>
      </c>
      <c r="F158" s="155" t="s">
        <v>282</v>
      </c>
      <c r="G158" s="155" t="s">
        <v>183</v>
      </c>
      <c r="H158" s="155" t="s">
        <v>185</v>
      </c>
      <c r="I158" s="43"/>
      <c r="J158" s="74">
        <f>J159+J161+J162</f>
        <v>1310</v>
      </c>
      <c r="K158" s="167">
        <f>K159+K161</f>
        <v>1315</v>
      </c>
      <c r="L158" s="167">
        <f>L159+L161</f>
        <v>1320</v>
      </c>
      <c r="M158" s="13"/>
      <c r="N158" s="13"/>
    </row>
    <row r="159" spans="1:14" s="12" customFormat="1" ht="30" customHeight="1">
      <c r="A159" s="117" t="s">
        <v>318</v>
      </c>
      <c r="B159" s="156">
        <v>841</v>
      </c>
      <c r="C159" s="43" t="s">
        <v>50</v>
      </c>
      <c r="D159" s="154" t="s">
        <v>28</v>
      </c>
      <c r="E159" s="155" t="s">
        <v>195</v>
      </c>
      <c r="F159" s="155" t="s">
        <v>282</v>
      </c>
      <c r="G159" s="155" t="s">
        <v>183</v>
      </c>
      <c r="H159" s="155" t="s">
        <v>191</v>
      </c>
      <c r="I159" s="43"/>
      <c r="J159" s="74">
        <f t="shared" si="21"/>
        <v>935</v>
      </c>
      <c r="K159" s="167">
        <f t="shared" si="21"/>
        <v>940</v>
      </c>
      <c r="L159" s="167">
        <f t="shared" si="21"/>
        <v>945</v>
      </c>
      <c r="M159" s="13"/>
      <c r="N159" s="13"/>
    </row>
    <row r="160" spans="1:14" s="12" customFormat="1" ht="20.25" customHeight="1">
      <c r="A160" s="117" t="s">
        <v>52</v>
      </c>
      <c r="B160" s="158">
        <v>841</v>
      </c>
      <c r="C160" s="47" t="s">
        <v>50</v>
      </c>
      <c r="D160" s="154" t="s">
        <v>28</v>
      </c>
      <c r="E160" s="155" t="s">
        <v>195</v>
      </c>
      <c r="F160" s="155" t="s">
        <v>282</v>
      </c>
      <c r="G160" s="155" t="s">
        <v>183</v>
      </c>
      <c r="H160" s="155" t="s">
        <v>191</v>
      </c>
      <c r="I160" s="47" t="s">
        <v>254</v>
      </c>
      <c r="J160" s="74">
        <v>935</v>
      </c>
      <c r="K160" s="167">
        <v>940</v>
      </c>
      <c r="L160" s="167">
        <v>945</v>
      </c>
      <c r="M160" s="13"/>
      <c r="N160" s="13"/>
    </row>
    <row r="161" spans="1:14" s="12" customFormat="1" ht="164.25" customHeight="1">
      <c r="A161" s="117" t="s">
        <v>319</v>
      </c>
      <c r="B161" s="158">
        <v>841</v>
      </c>
      <c r="C161" s="47" t="s">
        <v>50</v>
      </c>
      <c r="D161" s="154"/>
      <c r="E161" s="155" t="s">
        <v>195</v>
      </c>
      <c r="F161" s="155" t="s">
        <v>282</v>
      </c>
      <c r="G161" s="155" t="s">
        <v>183</v>
      </c>
      <c r="H161" s="155" t="s">
        <v>209</v>
      </c>
      <c r="I161" s="47" t="s">
        <v>254</v>
      </c>
      <c r="J161" s="74">
        <v>375</v>
      </c>
      <c r="K161" s="167">
        <v>375</v>
      </c>
      <c r="L161" s="167">
        <v>375</v>
      </c>
      <c r="M161" s="13"/>
      <c r="N161" s="13"/>
    </row>
    <row r="162" spans="1:14" s="12" customFormat="1" ht="32.25" customHeight="1">
      <c r="A162" s="117" t="s">
        <v>52</v>
      </c>
      <c r="B162" s="158">
        <v>841</v>
      </c>
      <c r="C162" s="47" t="s">
        <v>50</v>
      </c>
      <c r="D162" s="154"/>
      <c r="E162" s="155" t="s">
        <v>195</v>
      </c>
      <c r="F162" s="155" t="s">
        <v>282</v>
      </c>
      <c r="G162" s="155" t="s">
        <v>183</v>
      </c>
      <c r="H162" s="155" t="s">
        <v>255</v>
      </c>
      <c r="I162" s="47" t="s">
        <v>254</v>
      </c>
      <c r="J162" s="74">
        <v>0</v>
      </c>
      <c r="K162" s="167">
        <v>0</v>
      </c>
      <c r="L162" s="167">
        <v>0</v>
      </c>
      <c r="M162" s="13"/>
      <c r="N162" s="13"/>
    </row>
    <row r="163" spans="1:14" s="14" customFormat="1" ht="16.5" customHeight="1">
      <c r="A163" s="130" t="s">
        <v>60</v>
      </c>
      <c r="B163" s="136" t="s">
        <v>17</v>
      </c>
      <c r="C163" s="136" t="s">
        <v>59</v>
      </c>
      <c r="D163" s="136"/>
      <c r="E163" s="136" t="s">
        <v>184</v>
      </c>
      <c r="F163" s="136" t="s">
        <v>39</v>
      </c>
      <c r="G163" s="136" t="s">
        <v>184</v>
      </c>
      <c r="H163" s="136" t="s">
        <v>185</v>
      </c>
      <c r="I163" s="137"/>
      <c r="J163" s="163">
        <f aca="true" t="shared" si="22" ref="J163:L165">J164</f>
        <v>519.44</v>
      </c>
      <c r="K163" s="166">
        <f t="shared" si="22"/>
        <v>540.2</v>
      </c>
      <c r="L163" s="166">
        <f t="shared" si="22"/>
        <v>561.8</v>
      </c>
      <c r="M163" s="15"/>
      <c r="N163" s="15"/>
    </row>
    <row r="164" spans="1:14" s="7" customFormat="1" ht="21.75" customHeight="1">
      <c r="A164" s="135" t="s">
        <v>58</v>
      </c>
      <c r="B164" s="133">
        <v>841</v>
      </c>
      <c r="C164" s="44" t="s">
        <v>166</v>
      </c>
      <c r="D164" s="42"/>
      <c r="E164" s="42" t="s">
        <v>184</v>
      </c>
      <c r="F164" s="42" t="s">
        <v>39</v>
      </c>
      <c r="G164" s="42" t="s">
        <v>184</v>
      </c>
      <c r="H164" s="42" t="s">
        <v>185</v>
      </c>
      <c r="I164" s="159"/>
      <c r="J164" s="169">
        <f t="shared" si="22"/>
        <v>519.44</v>
      </c>
      <c r="K164" s="171">
        <f t="shared" si="22"/>
        <v>540.2</v>
      </c>
      <c r="L164" s="171">
        <f t="shared" si="22"/>
        <v>561.8</v>
      </c>
      <c r="M164" s="23"/>
      <c r="N164" s="23"/>
    </row>
    <row r="165" spans="1:14" s="12" customFormat="1" ht="28.5" customHeight="1">
      <c r="A165" s="139" t="s">
        <v>172</v>
      </c>
      <c r="B165" s="154">
        <v>841</v>
      </c>
      <c r="C165" s="43" t="s">
        <v>166</v>
      </c>
      <c r="D165" s="43" t="s">
        <v>126</v>
      </c>
      <c r="E165" s="43" t="s">
        <v>9</v>
      </c>
      <c r="F165" s="43" t="s">
        <v>39</v>
      </c>
      <c r="G165" s="43" t="s">
        <v>184</v>
      </c>
      <c r="H165" s="43" t="s">
        <v>185</v>
      </c>
      <c r="I165" s="43"/>
      <c r="J165" s="74">
        <f t="shared" si="22"/>
        <v>519.44</v>
      </c>
      <c r="K165" s="167">
        <f t="shared" si="22"/>
        <v>540.2</v>
      </c>
      <c r="L165" s="167">
        <f t="shared" si="22"/>
        <v>561.8</v>
      </c>
      <c r="M165" s="13"/>
      <c r="N165" s="13"/>
    </row>
    <row r="166" spans="1:14" s="12" customFormat="1" ht="18.75" customHeight="1">
      <c r="A166" s="139" t="s">
        <v>171</v>
      </c>
      <c r="B166" s="154">
        <v>841</v>
      </c>
      <c r="C166" s="43" t="s">
        <v>166</v>
      </c>
      <c r="D166" s="43" t="s">
        <v>102</v>
      </c>
      <c r="E166" s="43" t="s">
        <v>9</v>
      </c>
      <c r="F166" s="43" t="s">
        <v>8</v>
      </c>
      <c r="G166" s="43" t="s">
        <v>184</v>
      </c>
      <c r="H166" s="43" t="s">
        <v>185</v>
      </c>
      <c r="I166" s="43"/>
      <c r="J166" s="74">
        <f>J169</f>
        <v>519.44</v>
      </c>
      <c r="K166" s="167">
        <f aca="true" t="shared" si="23" ref="J166:L168">K167</f>
        <v>540.2</v>
      </c>
      <c r="L166" s="167">
        <f t="shared" si="23"/>
        <v>561.8</v>
      </c>
      <c r="M166" s="13"/>
      <c r="N166" s="13"/>
    </row>
    <row r="167" spans="1:14" s="12" customFormat="1" ht="18.75" customHeight="1">
      <c r="A167" s="139" t="s">
        <v>203</v>
      </c>
      <c r="B167" s="154">
        <v>841</v>
      </c>
      <c r="C167" s="43" t="s">
        <v>166</v>
      </c>
      <c r="D167" s="43"/>
      <c r="E167" s="43" t="s">
        <v>9</v>
      </c>
      <c r="F167" s="43" t="s">
        <v>8</v>
      </c>
      <c r="G167" s="43" t="s">
        <v>183</v>
      </c>
      <c r="H167" s="43" t="s">
        <v>185</v>
      </c>
      <c r="I167" s="43"/>
      <c r="J167" s="167">
        <f t="shared" si="23"/>
        <v>519.44</v>
      </c>
      <c r="K167" s="167">
        <f t="shared" si="23"/>
        <v>540.2</v>
      </c>
      <c r="L167" s="167">
        <f t="shared" si="23"/>
        <v>561.8</v>
      </c>
      <c r="M167" s="13"/>
      <c r="N167" s="13"/>
    </row>
    <row r="168" spans="1:15" s="12" customFormat="1" ht="20.25" customHeight="1">
      <c r="A168" s="139" t="s">
        <v>100</v>
      </c>
      <c r="B168" s="154">
        <v>841</v>
      </c>
      <c r="C168" s="43" t="s">
        <v>166</v>
      </c>
      <c r="D168" s="43" t="s">
        <v>132</v>
      </c>
      <c r="E168" s="43" t="s">
        <v>9</v>
      </c>
      <c r="F168" s="43" t="s">
        <v>8</v>
      </c>
      <c r="G168" s="43" t="s">
        <v>183</v>
      </c>
      <c r="H168" s="43" t="s">
        <v>10</v>
      </c>
      <c r="I168" s="43"/>
      <c r="J168" s="167">
        <f t="shared" si="23"/>
        <v>519.44</v>
      </c>
      <c r="K168" s="167">
        <f t="shared" si="23"/>
        <v>540.2</v>
      </c>
      <c r="L168" s="167">
        <f t="shared" si="23"/>
        <v>561.8</v>
      </c>
      <c r="M168" s="13"/>
      <c r="N168" s="13"/>
      <c r="O168" s="188"/>
    </row>
    <row r="169" spans="1:14" s="12" customFormat="1" ht="27" customHeight="1">
      <c r="A169" s="146" t="s">
        <v>167</v>
      </c>
      <c r="B169" s="154">
        <v>841</v>
      </c>
      <c r="C169" s="43" t="s">
        <v>166</v>
      </c>
      <c r="D169" s="154" t="s">
        <v>132</v>
      </c>
      <c r="E169" s="154">
        <v>68</v>
      </c>
      <c r="F169" s="154">
        <v>9</v>
      </c>
      <c r="G169" s="155" t="s">
        <v>183</v>
      </c>
      <c r="H169" s="155" t="s">
        <v>10</v>
      </c>
      <c r="I169" s="43" t="s">
        <v>253</v>
      </c>
      <c r="J169" s="74">
        <v>519.44</v>
      </c>
      <c r="K169" s="167">
        <v>540.2</v>
      </c>
      <c r="L169" s="167">
        <v>561.8</v>
      </c>
      <c r="M169" s="13"/>
      <c r="N169" s="13"/>
    </row>
    <row r="170" spans="1:14" s="21" customFormat="1" ht="18">
      <c r="A170" s="260" t="s">
        <v>264</v>
      </c>
      <c r="B170" s="260"/>
      <c r="C170" s="260"/>
      <c r="D170" s="260"/>
      <c r="E170" s="51"/>
      <c r="F170" s="51"/>
      <c r="G170" s="51"/>
      <c r="H170" s="51"/>
      <c r="I170" s="51"/>
      <c r="J170" s="184">
        <f>J17+J73+J88+J105+J154+J163</f>
        <v>9999.554999999998</v>
      </c>
      <c r="K170" s="184">
        <f>K17+K73+K88+K105+K154+K163</f>
        <v>10021.122000000001</v>
      </c>
      <c r="L170" s="184">
        <f>L163+L154+L105+L88+L73+L66+L17</f>
        <v>10089.685000000001</v>
      </c>
      <c r="M170" s="22"/>
      <c r="N170" s="22"/>
    </row>
    <row r="171" spans="1:14" s="3" customFormat="1" ht="12.75">
      <c r="A171" s="139" t="s">
        <v>261</v>
      </c>
      <c r="B171" s="160"/>
      <c r="C171" s="261"/>
      <c r="D171" s="261"/>
      <c r="E171" s="161"/>
      <c r="F171" s="161"/>
      <c r="G171" s="161"/>
      <c r="H171" s="161"/>
      <c r="I171" s="76"/>
      <c r="J171" s="161"/>
      <c r="K171" s="167">
        <v>246.751</v>
      </c>
      <c r="L171" s="167">
        <v>487.351</v>
      </c>
      <c r="M171" s="4"/>
      <c r="N171" s="4"/>
    </row>
    <row r="172" spans="1:16" ht="12.75">
      <c r="A172" s="78" t="s">
        <v>56</v>
      </c>
      <c r="B172" s="46"/>
      <c r="C172" s="51"/>
      <c r="D172" s="51"/>
      <c r="E172" s="51"/>
      <c r="F172" s="51"/>
      <c r="G172" s="51"/>
      <c r="H172" s="51"/>
      <c r="I172" s="42"/>
      <c r="J172" s="171">
        <f>J170+J171</f>
        <v>9999.554999999998</v>
      </c>
      <c r="K172" s="171">
        <f>K170+K171</f>
        <v>10267.873000000001</v>
      </c>
      <c r="L172" s="171">
        <v>10577.1</v>
      </c>
      <c r="P172" s="187"/>
    </row>
    <row r="173" spans="1:10" ht="12.75">
      <c r="A173" s="20"/>
      <c r="B173" s="3"/>
      <c r="C173" s="6"/>
      <c r="D173" s="6"/>
      <c r="E173" s="6"/>
      <c r="F173" s="6"/>
      <c r="G173" s="6"/>
      <c r="H173" s="6"/>
      <c r="I173" s="11"/>
      <c r="J173" s="11"/>
    </row>
    <row r="174" spans="1:10" ht="12.75">
      <c r="A174" s="3"/>
      <c r="B174" s="3"/>
      <c r="C174" s="6"/>
      <c r="D174" s="6"/>
      <c r="E174" s="6"/>
      <c r="F174" s="6"/>
      <c r="G174" s="6"/>
      <c r="H174" s="6"/>
      <c r="I174" s="11"/>
      <c r="J174" s="11"/>
    </row>
    <row r="175" spans="1:10" ht="12.75">
      <c r="A175" s="3"/>
      <c r="B175" s="3"/>
      <c r="C175" s="6"/>
      <c r="D175" s="6"/>
      <c r="E175" s="6"/>
      <c r="F175" s="6"/>
      <c r="G175" s="6"/>
      <c r="H175" s="6"/>
      <c r="I175" s="11"/>
      <c r="J175" s="11"/>
    </row>
    <row r="176" spans="1:10" ht="12.75">
      <c r="A176" s="3"/>
      <c r="B176" s="3"/>
      <c r="C176" s="6"/>
      <c r="D176" s="6"/>
      <c r="E176" s="6"/>
      <c r="F176" s="6"/>
      <c r="G176" s="6"/>
      <c r="H176" s="6"/>
      <c r="I176" s="11"/>
      <c r="J176" s="11"/>
    </row>
    <row r="177" spans="1:10" ht="12.75">
      <c r="A177" s="3"/>
      <c r="B177" s="3"/>
      <c r="C177" s="6"/>
      <c r="D177" s="6"/>
      <c r="E177" s="6"/>
      <c r="F177" s="6"/>
      <c r="G177" s="6"/>
      <c r="H177" s="6"/>
      <c r="I177" s="11"/>
      <c r="J177" s="11"/>
    </row>
    <row r="178" spans="1:10" ht="12.75">
      <c r="A178" s="3"/>
      <c r="B178" s="3"/>
      <c r="C178" s="6"/>
      <c r="D178" s="6"/>
      <c r="E178" s="6"/>
      <c r="F178" s="6"/>
      <c r="G178" s="6"/>
      <c r="H178" s="6"/>
      <c r="I178" s="11"/>
      <c r="J178" s="11"/>
    </row>
    <row r="179" spans="1:14" ht="12.75">
      <c r="A179" s="3"/>
      <c r="B179" s="3"/>
      <c r="C179" s="6"/>
      <c r="D179" s="6"/>
      <c r="E179" s="6"/>
      <c r="F179" s="6"/>
      <c r="G179" s="6"/>
      <c r="H179" s="6"/>
      <c r="I179" s="11"/>
      <c r="J179" s="11"/>
      <c r="K179"/>
      <c r="L179"/>
      <c r="M179"/>
      <c r="N179"/>
    </row>
    <row r="180" spans="1:14" ht="12.75">
      <c r="A180" s="3"/>
      <c r="B180" s="3"/>
      <c r="C180" s="6"/>
      <c r="D180" s="6"/>
      <c r="E180" s="6"/>
      <c r="F180" s="6"/>
      <c r="G180" s="6"/>
      <c r="H180" s="6"/>
      <c r="I180" s="11"/>
      <c r="J180" s="11"/>
      <c r="K180"/>
      <c r="L180"/>
      <c r="M180"/>
      <c r="N180"/>
    </row>
    <row r="181" spans="1:14" ht="12.75">
      <c r="A181" s="3"/>
      <c r="B181" s="3"/>
      <c r="C181" s="6"/>
      <c r="D181" s="6"/>
      <c r="E181" s="6"/>
      <c r="F181" s="6"/>
      <c r="G181" s="6"/>
      <c r="H181" s="6"/>
      <c r="I181" s="11"/>
      <c r="J181" s="11"/>
      <c r="K181"/>
      <c r="L181"/>
      <c r="M181"/>
      <c r="N181"/>
    </row>
    <row r="182" spans="1:14" ht="12.75">
      <c r="A182" s="3"/>
      <c r="B182" s="3"/>
      <c r="C182" s="6"/>
      <c r="D182" s="6"/>
      <c r="E182" s="6"/>
      <c r="F182" s="6"/>
      <c r="G182" s="6"/>
      <c r="H182" s="6"/>
      <c r="I182" s="11"/>
      <c r="J182" s="11"/>
      <c r="K182"/>
      <c r="L182"/>
      <c r="M182"/>
      <c r="N182"/>
    </row>
    <row r="183" spans="1:14" ht="12.75">
      <c r="A183" s="3"/>
      <c r="B183" s="3"/>
      <c r="C183" s="6"/>
      <c r="D183" s="6"/>
      <c r="E183" s="6"/>
      <c r="F183" s="6"/>
      <c r="G183" s="6"/>
      <c r="H183" s="6"/>
      <c r="I183" s="11"/>
      <c r="J183" s="11"/>
      <c r="K183"/>
      <c r="L183"/>
      <c r="M183"/>
      <c r="N183"/>
    </row>
    <row r="184" spans="1:14" ht="12.75">
      <c r="A184" s="3"/>
      <c r="B184" s="3"/>
      <c r="C184" s="6"/>
      <c r="D184" s="6"/>
      <c r="E184" s="6"/>
      <c r="F184" s="6"/>
      <c r="G184" s="6"/>
      <c r="H184" s="6"/>
      <c r="I184" s="11"/>
      <c r="J184" s="11"/>
      <c r="K184"/>
      <c r="L184"/>
      <c r="M184"/>
      <c r="N184"/>
    </row>
    <row r="185" spans="1:14" ht="12.75">
      <c r="A185" s="3"/>
      <c r="B185" s="3"/>
      <c r="C185" s="6"/>
      <c r="D185" s="6"/>
      <c r="E185" s="6"/>
      <c r="F185" s="6"/>
      <c r="G185" s="6"/>
      <c r="H185" s="6"/>
      <c r="I185" s="11"/>
      <c r="J185" s="11"/>
      <c r="K185"/>
      <c r="L185"/>
      <c r="M185"/>
      <c r="N185"/>
    </row>
    <row r="186" spans="1:14" ht="12.75">
      <c r="A186" s="3"/>
      <c r="B186" s="3"/>
      <c r="C186" s="6"/>
      <c r="D186" s="6"/>
      <c r="E186" s="6"/>
      <c r="F186" s="6"/>
      <c r="G186" s="6"/>
      <c r="H186" s="6"/>
      <c r="I186" s="11"/>
      <c r="J186" s="11"/>
      <c r="K186"/>
      <c r="L186"/>
      <c r="M186"/>
      <c r="N186"/>
    </row>
    <row r="187" spans="1:14" ht="12.75">
      <c r="A187" s="3"/>
      <c r="B187" s="3"/>
      <c r="C187" s="6"/>
      <c r="D187" s="6"/>
      <c r="E187" s="6"/>
      <c r="F187" s="6"/>
      <c r="G187" s="6"/>
      <c r="H187" s="6"/>
      <c r="I187" s="11"/>
      <c r="J187" s="11"/>
      <c r="K187"/>
      <c r="L187"/>
      <c r="M187"/>
      <c r="N187"/>
    </row>
    <row r="188" spans="1:14" ht="12.75">
      <c r="A188" s="3"/>
      <c r="B188" s="3"/>
      <c r="C188" s="6"/>
      <c r="D188" s="6"/>
      <c r="E188" s="6"/>
      <c r="F188" s="6"/>
      <c r="G188" s="6"/>
      <c r="H188" s="6"/>
      <c r="I188" s="11"/>
      <c r="J188" s="11"/>
      <c r="K188"/>
      <c r="L188"/>
      <c r="M188"/>
      <c r="N188"/>
    </row>
    <row r="189" spans="1:14" ht="12.75">
      <c r="A189" s="3"/>
      <c r="B189" s="3"/>
      <c r="C189" s="6"/>
      <c r="D189" s="6"/>
      <c r="E189" s="6"/>
      <c r="F189" s="6"/>
      <c r="G189" s="6"/>
      <c r="H189" s="6"/>
      <c r="I189" s="11"/>
      <c r="J189" s="11"/>
      <c r="K189"/>
      <c r="L189"/>
      <c r="M189"/>
      <c r="N189"/>
    </row>
    <row r="190" spans="1:14" ht="12.75">
      <c r="A190" s="3"/>
      <c r="B190" s="3"/>
      <c r="C190" s="6"/>
      <c r="D190" s="6"/>
      <c r="E190" s="6"/>
      <c r="F190" s="6"/>
      <c r="G190" s="6"/>
      <c r="H190" s="6"/>
      <c r="I190" s="11"/>
      <c r="J190" s="11"/>
      <c r="K190"/>
      <c r="L190"/>
      <c r="M190"/>
      <c r="N190"/>
    </row>
    <row r="191" spans="1:14" ht="12.75">
      <c r="A191" s="3"/>
      <c r="B191" s="3"/>
      <c r="C191" s="6"/>
      <c r="D191" s="6"/>
      <c r="E191" s="6"/>
      <c r="F191" s="6"/>
      <c r="G191" s="6"/>
      <c r="H191" s="6"/>
      <c r="I191" s="11"/>
      <c r="J191" s="11"/>
      <c r="K191"/>
      <c r="L191"/>
      <c r="M191"/>
      <c r="N191"/>
    </row>
    <row r="192" spans="1:14" ht="12.75">
      <c r="A192" s="3"/>
      <c r="B192" s="3"/>
      <c r="C192" s="6"/>
      <c r="D192" s="6"/>
      <c r="E192" s="6"/>
      <c r="F192" s="6"/>
      <c r="G192" s="6"/>
      <c r="H192" s="6"/>
      <c r="I192" s="11"/>
      <c r="J192" s="11"/>
      <c r="K192"/>
      <c r="L192"/>
      <c r="M192"/>
      <c r="N192"/>
    </row>
    <row r="193" spans="1:14" ht="12.75">
      <c r="A193" s="3"/>
      <c r="B193" s="3"/>
      <c r="C193" s="6"/>
      <c r="D193" s="6"/>
      <c r="E193" s="6"/>
      <c r="F193" s="6"/>
      <c r="G193" s="6"/>
      <c r="H193" s="6"/>
      <c r="I193" s="11"/>
      <c r="J193" s="11"/>
      <c r="K193"/>
      <c r="L193"/>
      <c r="M193"/>
      <c r="N193"/>
    </row>
    <row r="194" spans="1:14" ht="12.75">
      <c r="A194" s="3"/>
      <c r="B194" s="3"/>
      <c r="C194" s="6"/>
      <c r="D194" s="6"/>
      <c r="E194" s="6"/>
      <c r="F194" s="6"/>
      <c r="G194" s="6"/>
      <c r="H194" s="6"/>
      <c r="I194" s="11"/>
      <c r="J194" s="11"/>
      <c r="K194"/>
      <c r="L194"/>
      <c r="M194"/>
      <c r="N194"/>
    </row>
    <row r="195" spans="1:14" ht="12.75">
      <c r="A195" s="3"/>
      <c r="B195" s="3"/>
      <c r="C195" s="6"/>
      <c r="D195" s="6"/>
      <c r="E195" s="6"/>
      <c r="F195" s="6"/>
      <c r="G195" s="6"/>
      <c r="H195" s="6"/>
      <c r="I195" s="11"/>
      <c r="J195" s="11"/>
      <c r="K195"/>
      <c r="L195"/>
      <c r="M195"/>
      <c r="N195"/>
    </row>
    <row r="196" spans="1:14" ht="12.75">
      <c r="A196" s="3"/>
      <c r="B196" s="3"/>
      <c r="C196" s="6"/>
      <c r="D196" s="6"/>
      <c r="E196" s="6"/>
      <c r="F196" s="6"/>
      <c r="G196" s="6"/>
      <c r="H196" s="6"/>
      <c r="I196" s="11"/>
      <c r="J196" s="11"/>
      <c r="K196"/>
      <c r="L196"/>
      <c r="M196"/>
      <c r="N196"/>
    </row>
    <row r="197" spans="1:14" ht="12.75">
      <c r="A197" s="3"/>
      <c r="B197" s="3"/>
      <c r="C197" s="6"/>
      <c r="D197" s="6"/>
      <c r="E197" s="6"/>
      <c r="F197" s="6"/>
      <c r="G197" s="6"/>
      <c r="H197" s="6"/>
      <c r="I197" s="11"/>
      <c r="J197" s="11"/>
      <c r="K197"/>
      <c r="L197"/>
      <c r="M197"/>
      <c r="N197"/>
    </row>
    <row r="198" spans="1:14" ht="12.75">
      <c r="A198" s="3"/>
      <c r="B198" s="3"/>
      <c r="C198" s="6"/>
      <c r="D198" s="6"/>
      <c r="E198" s="6"/>
      <c r="F198" s="6"/>
      <c r="G198" s="6"/>
      <c r="H198" s="6"/>
      <c r="I198" s="11"/>
      <c r="J198" s="11"/>
      <c r="K198"/>
      <c r="L198"/>
      <c r="M198"/>
      <c r="N198"/>
    </row>
    <row r="199" spans="1:14" ht="12.75">
      <c r="A199" s="3"/>
      <c r="B199" s="3"/>
      <c r="C199" s="6"/>
      <c r="D199" s="6"/>
      <c r="E199" s="6"/>
      <c r="F199" s="6"/>
      <c r="G199" s="6"/>
      <c r="H199" s="6"/>
      <c r="I199" s="11"/>
      <c r="J199" s="11"/>
      <c r="K199"/>
      <c r="L199"/>
      <c r="M199"/>
      <c r="N199"/>
    </row>
    <row r="200" spans="1:14" ht="12.75">
      <c r="A200" s="3"/>
      <c r="B200" s="3"/>
      <c r="C200" s="6"/>
      <c r="D200" s="6"/>
      <c r="E200" s="6"/>
      <c r="F200" s="6"/>
      <c r="G200" s="6"/>
      <c r="H200" s="6"/>
      <c r="I200" s="11"/>
      <c r="J200" s="11"/>
      <c r="K200"/>
      <c r="L200"/>
      <c r="M200"/>
      <c r="N200"/>
    </row>
    <row r="201" spans="1:14" ht="12.75">
      <c r="A201" s="3"/>
      <c r="B201" s="3"/>
      <c r="C201" s="6"/>
      <c r="D201" s="6"/>
      <c r="E201" s="6"/>
      <c r="F201" s="6"/>
      <c r="G201" s="6"/>
      <c r="H201" s="6"/>
      <c r="I201" s="11"/>
      <c r="J201" s="11"/>
      <c r="K201"/>
      <c r="L201"/>
      <c r="M201"/>
      <c r="N201"/>
    </row>
    <row r="202" spans="1:14" ht="12.75">
      <c r="A202" s="3"/>
      <c r="B202" s="3"/>
      <c r="C202" s="6"/>
      <c r="D202" s="6"/>
      <c r="E202" s="6"/>
      <c r="F202" s="6"/>
      <c r="G202" s="6"/>
      <c r="H202" s="6"/>
      <c r="I202" s="11"/>
      <c r="J202" s="11"/>
      <c r="K202"/>
      <c r="L202"/>
      <c r="M202"/>
      <c r="N202"/>
    </row>
    <row r="203" spans="1:14" ht="12.75">
      <c r="A203" s="3"/>
      <c r="B203" s="3"/>
      <c r="C203" s="6"/>
      <c r="D203" s="6"/>
      <c r="E203" s="6"/>
      <c r="F203" s="6"/>
      <c r="G203" s="6"/>
      <c r="H203" s="6"/>
      <c r="I203" s="11"/>
      <c r="J203" s="11"/>
      <c r="K203"/>
      <c r="L203"/>
      <c r="M203"/>
      <c r="N203"/>
    </row>
    <row r="204" spans="1:14" ht="12.75">
      <c r="A204" s="3"/>
      <c r="B204" s="3"/>
      <c r="C204" s="6"/>
      <c r="D204" s="6"/>
      <c r="E204" s="6"/>
      <c r="F204" s="6"/>
      <c r="G204" s="6"/>
      <c r="H204" s="6"/>
      <c r="I204" s="11"/>
      <c r="J204" s="11"/>
      <c r="K204"/>
      <c r="L204"/>
      <c r="M204"/>
      <c r="N204"/>
    </row>
    <row r="205" spans="1:14" ht="12.75">
      <c r="A205" s="3"/>
      <c r="B205" s="3"/>
      <c r="C205" s="6"/>
      <c r="D205" s="6"/>
      <c r="E205" s="6"/>
      <c r="F205" s="6"/>
      <c r="G205" s="6"/>
      <c r="H205" s="6"/>
      <c r="I205" s="11"/>
      <c r="J205" s="11"/>
      <c r="K205"/>
      <c r="L205"/>
      <c r="M205"/>
      <c r="N205"/>
    </row>
    <row r="206" spans="1:14" ht="12.75">
      <c r="A206" s="3"/>
      <c r="B206" s="3"/>
      <c r="C206" s="6"/>
      <c r="D206" s="6"/>
      <c r="E206" s="6"/>
      <c r="F206" s="6"/>
      <c r="G206" s="6"/>
      <c r="H206" s="6"/>
      <c r="I206" s="11"/>
      <c r="J206" s="11"/>
      <c r="K206"/>
      <c r="L206"/>
      <c r="M206"/>
      <c r="N206"/>
    </row>
    <row r="207" spans="1:14" ht="12.75">
      <c r="A207" s="3"/>
      <c r="B207" s="3"/>
      <c r="C207" s="6"/>
      <c r="D207" s="6"/>
      <c r="E207" s="6"/>
      <c r="F207" s="6"/>
      <c r="G207" s="6"/>
      <c r="H207" s="6"/>
      <c r="I207" s="11"/>
      <c r="J207" s="11"/>
      <c r="K207"/>
      <c r="L207"/>
      <c r="M207"/>
      <c r="N207"/>
    </row>
    <row r="208" spans="1:14" ht="12.75">
      <c r="A208" s="3"/>
      <c r="B208" s="3"/>
      <c r="C208" s="6"/>
      <c r="D208" s="6"/>
      <c r="E208" s="6"/>
      <c r="F208" s="6"/>
      <c r="G208" s="6"/>
      <c r="H208" s="6"/>
      <c r="I208" s="11"/>
      <c r="J208" s="11"/>
      <c r="K208"/>
      <c r="L208"/>
      <c r="M208"/>
      <c r="N208"/>
    </row>
    <row r="209" spans="1:14" ht="12.75">
      <c r="A209" s="3"/>
      <c r="B209" s="3"/>
      <c r="C209" s="6"/>
      <c r="D209" s="6"/>
      <c r="E209" s="6"/>
      <c r="F209" s="6"/>
      <c r="G209" s="6"/>
      <c r="H209" s="6"/>
      <c r="I209" s="11"/>
      <c r="J209" s="11"/>
      <c r="K209"/>
      <c r="L209"/>
      <c r="M209"/>
      <c r="N209"/>
    </row>
    <row r="210" spans="1:14" ht="12.75">
      <c r="A210" s="3"/>
      <c r="B210" s="3"/>
      <c r="C210" s="6"/>
      <c r="D210" s="6"/>
      <c r="E210" s="6"/>
      <c r="F210" s="6"/>
      <c r="G210" s="6"/>
      <c r="H210" s="6"/>
      <c r="I210" s="11"/>
      <c r="J210" s="11"/>
      <c r="K210"/>
      <c r="L210"/>
      <c r="M210"/>
      <c r="N210"/>
    </row>
    <row r="211" spans="1:14" ht="12.75">
      <c r="A211" s="3"/>
      <c r="B211" s="3"/>
      <c r="C211" s="6"/>
      <c r="D211" s="6"/>
      <c r="E211" s="6"/>
      <c r="F211" s="6"/>
      <c r="G211" s="6"/>
      <c r="H211" s="6"/>
      <c r="I211" s="11"/>
      <c r="J211" s="11"/>
      <c r="K211"/>
      <c r="L211"/>
      <c r="M211"/>
      <c r="N211"/>
    </row>
    <row r="212" spans="1:14" ht="12.75">
      <c r="A212" s="3"/>
      <c r="B212" s="3"/>
      <c r="C212" s="6"/>
      <c r="D212" s="6"/>
      <c r="E212" s="6"/>
      <c r="F212" s="6"/>
      <c r="G212" s="6"/>
      <c r="H212" s="6"/>
      <c r="I212" s="11"/>
      <c r="J212" s="11"/>
      <c r="K212"/>
      <c r="L212"/>
      <c r="M212"/>
      <c r="N212"/>
    </row>
    <row r="213" spans="1:14" ht="12.75">
      <c r="A213" s="3"/>
      <c r="B213" s="3"/>
      <c r="C213" s="6"/>
      <c r="D213" s="6"/>
      <c r="E213" s="6"/>
      <c r="F213" s="6"/>
      <c r="G213" s="6"/>
      <c r="H213" s="6"/>
      <c r="I213" s="11"/>
      <c r="J213" s="11"/>
      <c r="K213"/>
      <c r="L213"/>
      <c r="M213"/>
      <c r="N213"/>
    </row>
    <row r="214" spans="1:14" ht="12.75">
      <c r="A214" s="3"/>
      <c r="B214" s="3"/>
      <c r="C214" s="6"/>
      <c r="D214" s="6"/>
      <c r="E214" s="6"/>
      <c r="F214" s="6"/>
      <c r="G214" s="6"/>
      <c r="H214" s="6"/>
      <c r="I214" s="11"/>
      <c r="J214" s="11"/>
      <c r="K214"/>
      <c r="L214"/>
      <c r="M214"/>
      <c r="N214"/>
    </row>
    <row r="215" spans="1:14" ht="12.75">
      <c r="A215" s="3"/>
      <c r="B215" s="3"/>
      <c r="C215" s="6"/>
      <c r="D215" s="6"/>
      <c r="E215" s="6"/>
      <c r="F215" s="6"/>
      <c r="G215" s="6"/>
      <c r="H215" s="6"/>
      <c r="I215" s="11"/>
      <c r="J215" s="11"/>
      <c r="K215"/>
      <c r="L215"/>
      <c r="M215"/>
      <c r="N215"/>
    </row>
    <row r="216" spans="1:14" ht="12.75">
      <c r="A216" s="3"/>
      <c r="B216" s="3"/>
      <c r="C216" s="6"/>
      <c r="D216" s="6"/>
      <c r="E216" s="6"/>
      <c r="F216" s="6"/>
      <c r="G216" s="6"/>
      <c r="H216" s="6"/>
      <c r="I216" s="11"/>
      <c r="J216" s="11"/>
      <c r="K216"/>
      <c r="L216"/>
      <c r="M216"/>
      <c r="N216"/>
    </row>
    <row r="217" spans="1:14" ht="12.75">
      <c r="A217" s="3"/>
      <c r="B217" s="3"/>
      <c r="C217" s="6"/>
      <c r="D217" s="6"/>
      <c r="E217" s="6"/>
      <c r="F217" s="6"/>
      <c r="G217" s="6"/>
      <c r="H217" s="6"/>
      <c r="I217" s="11"/>
      <c r="J217" s="11"/>
      <c r="K217"/>
      <c r="L217"/>
      <c r="M217"/>
      <c r="N217"/>
    </row>
    <row r="218" spans="1:14" ht="12.75">
      <c r="A218" s="3"/>
      <c r="B218" s="3"/>
      <c r="C218" s="6"/>
      <c r="D218" s="6"/>
      <c r="E218" s="6"/>
      <c r="F218" s="6"/>
      <c r="G218" s="6"/>
      <c r="H218" s="6"/>
      <c r="I218" s="11"/>
      <c r="J218" s="11"/>
      <c r="K218"/>
      <c r="L218"/>
      <c r="M218"/>
      <c r="N218"/>
    </row>
    <row r="219" spans="1:14" ht="12.75">
      <c r="A219" s="3"/>
      <c r="B219" s="3"/>
      <c r="C219" s="6"/>
      <c r="D219" s="6"/>
      <c r="E219" s="6"/>
      <c r="F219" s="6"/>
      <c r="G219" s="6"/>
      <c r="H219" s="6"/>
      <c r="I219" s="11"/>
      <c r="J219" s="11"/>
      <c r="K219"/>
      <c r="L219"/>
      <c r="M219"/>
      <c r="N219"/>
    </row>
    <row r="220" spans="1:14" ht="12.75">
      <c r="A220" s="3"/>
      <c r="B220" s="3"/>
      <c r="C220" s="6"/>
      <c r="D220" s="6"/>
      <c r="E220" s="6"/>
      <c r="F220" s="6"/>
      <c r="G220" s="6"/>
      <c r="H220" s="6"/>
      <c r="I220" s="11"/>
      <c r="J220" s="11"/>
      <c r="K220"/>
      <c r="L220"/>
      <c r="M220"/>
      <c r="N220"/>
    </row>
    <row r="221" spans="1:14" ht="12.75">
      <c r="A221" s="3"/>
      <c r="B221" s="3"/>
      <c r="C221" s="6"/>
      <c r="D221" s="6"/>
      <c r="E221" s="6"/>
      <c r="F221" s="6"/>
      <c r="G221" s="6"/>
      <c r="H221" s="6"/>
      <c r="I221" s="11"/>
      <c r="J221" s="11"/>
      <c r="K221"/>
      <c r="L221"/>
      <c r="M221"/>
      <c r="N221"/>
    </row>
    <row r="222" spans="1:14" ht="12.75">
      <c r="A222" s="3"/>
      <c r="B222" s="3"/>
      <c r="C222" s="6"/>
      <c r="D222" s="6"/>
      <c r="E222" s="6"/>
      <c r="F222" s="6"/>
      <c r="G222" s="6"/>
      <c r="H222" s="6"/>
      <c r="I222" s="11"/>
      <c r="J222" s="11"/>
      <c r="K222"/>
      <c r="L222"/>
      <c r="M222"/>
      <c r="N222"/>
    </row>
    <row r="223" spans="1:14" ht="12.75">
      <c r="A223" s="3"/>
      <c r="B223" s="3"/>
      <c r="C223" s="6"/>
      <c r="D223" s="6"/>
      <c r="E223" s="6"/>
      <c r="F223" s="6"/>
      <c r="G223" s="6"/>
      <c r="H223" s="6"/>
      <c r="I223" s="11"/>
      <c r="J223" s="11"/>
      <c r="K223"/>
      <c r="L223"/>
      <c r="M223"/>
      <c r="N223"/>
    </row>
    <row r="224" spans="1:14" ht="12.75">
      <c r="A224" s="3"/>
      <c r="B224" s="3"/>
      <c r="C224" s="6"/>
      <c r="D224" s="6"/>
      <c r="E224" s="6"/>
      <c r="F224" s="6"/>
      <c r="G224" s="6"/>
      <c r="H224" s="6"/>
      <c r="I224" s="11"/>
      <c r="J224" s="11"/>
      <c r="K224"/>
      <c r="L224"/>
      <c r="M224"/>
      <c r="N224"/>
    </row>
    <row r="225" spans="1:14" ht="12.75">
      <c r="A225" s="3"/>
      <c r="B225" s="3"/>
      <c r="C225" s="6"/>
      <c r="D225" s="6"/>
      <c r="E225" s="6"/>
      <c r="F225" s="6"/>
      <c r="G225" s="6"/>
      <c r="H225" s="6"/>
      <c r="I225" s="11"/>
      <c r="J225" s="11"/>
      <c r="K225"/>
      <c r="L225"/>
      <c r="M225"/>
      <c r="N225"/>
    </row>
    <row r="226" spans="1:14" ht="12.75">
      <c r="A226" s="3"/>
      <c r="B226" s="3"/>
      <c r="C226" s="6"/>
      <c r="D226" s="6"/>
      <c r="E226" s="6"/>
      <c r="F226" s="6"/>
      <c r="G226" s="6"/>
      <c r="H226" s="6"/>
      <c r="I226" s="11"/>
      <c r="J226" s="11"/>
      <c r="K226"/>
      <c r="L226"/>
      <c r="M226"/>
      <c r="N226"/>
    </row>
    <row r="227" spans="1:14" ht="12.75">
      <c r="A227" s="3"/>
      <c r="B227" s="3"/>
      <c r="C227" s="6"/>
      <c r="D227" s="6"/>
      <c r="E227" s="6"/>
      <c r="F227" s="6"/>
      <c r="G227" s="6"/>
      <c r="H227" s="6"/>
      <c r="I227" s="11"/>
      <c r="J227" s="11"/>
      <c r="K227"/>
      <c r="L227"/>
      <c r="M227"/>
      <c r="N227"/>
    </row>
    <row r="228" spans="1:14" ht="12.75">
      <c r="A228" s="3"/>
      <c r="B228" s="3"/>
      <c r="C228" s="6"/>
      <c r="D228" s="6"/>
      <c r="E228" s="6"/>
      <c r="F228" s="6"/>
      <c r="G228" s="6"/>
      <c r="H228" s="6"/>
      <c r="I228" s="11"/>
      <c r="J228" s="11"/>
      <c r="K228"/>
      <c r="L228"/>
      <c r="M228"/>
      <c r="N228"/>
    </row>
    <row r="229" spans="1:14" ht="12.75">
      <c r="A229" s="3"/>
      <c r="B229" s="3"/>
      <c r="C229" s="6"/>
      <c r="D229" s="6"/>
      <c r="E229" s="6"/>
      <c r="F229" s="6"/>
      <c r="G229" s="6"/>
      <c r="H229" s="6"/>
      <c r="I229" s="11"/>
      <c r="J229" s="11"/>
      <c r="K229"/>
      <c r="L229"/>
      <c r="M229"/>
      <c r="N229"/>
    </row>
    <row r="230" spans="9:14" ht="12.75">
      <c r="I230" s="10"/>
      <c r="J230" s="10"/>
      <c r="K230"/>
      <c r="L230"/>
      <c r="M230"/>
      <c r="N230"/>
    </row>
    <row r="231" spans="9:14" ht="12.75">
      <c r="I231" s="10"/>
      <c r="J231" s="10"/>
      <c r="K231"/>
      <c r="L231"/>
      <c r="M231"/>
      <c r="N231"/>
    </row>
    <row r="232" spans="9:14" ht="12.75">
      <c r="I232" s="10"/>
      <c r="J232" s="10"/>
      <c r="K232"/>
      <c r="L232"/>
      <c r="M232"/>
      <c r="N232"/>
    </row>
    <row r="233" spans="9:14" ht="12.75">
      <c r="I233" s="10"/>
      <c r="J233" s="10"/>
      <c r="K233"/>
      <c r="L233"/>
      <c r="M233"/>
      <c r="N233"/>
    </row>
    <row r="234" spans="9:14" ht="12.75">
      <c r="I234" s="10"/>
      <c r="J234" s="10"/>
      <c r="K234"/>
      <c r="L234"/>
      <c r="M234"/>
      <c r="N234"/>
    </row>
    <row r="235" spans="9:14" ht="12.75">
      <c r="I235" s="10"/>
      <c r="J235" s="10"/>
      <c r="K235"/>
      <c r="L235"/>
      <c r="M235"/>
      <c r="N235"/>
    </row>
    <row r="236" spans="9:14" ht="12.75">
      <c r="I236" s="10"/>
      <c r="J236" s="10"/>
      <c r="K236"/>
      <c r="L236"/>
      <c r="M236"/>
      <c r="N236"/>
    </row>
    <row r="237" spans="9:14" ht="12.75">
      <c r="I237" s="10"/>
      <c r="J237" s="10"/>
      <c r="K237"/>
      <c r="L237"/>
      <c r="M237"/>
      <c r="N237"/>
    </row>
    <row r="238" spans="9:14" ht="12.75">
      <c r="I238" s="10"/>
      <c r="J238" s="10"/>
      <c r="K238"/>
      <c r="L238"/>
      <c r="M238"/>
      <c r="N238"/>
    </row>
    <row r="239" spans="9:14" ht="12.75">
      <c r="I239" s="10"/>
      <c r="J239" s="10"/>
      <c r="K239"/>
      <c r="L239"/>
      <c r="M239"/>
      <c r="N239"/>
    </row>
    <row r="240" spans="9:14" ht="12.75">
      <c r="I240" s="10"/>
      <c r="J240" s="10"/>
      <c r="K240"/>
      <c r="L240"/>
      <c r="M240"/>
      <c r="N240"/>
    </row>
    <row r="241" spans="9:14" ht="12.75">
      <c r="I241" s="10"/>
      <c r="J241" s="10"/>
      <c r="K241"/>
      <c r="L241"/>
      <c r="M241"/>
      <c r="N241"/>
    </row>
    <row r="242" spans="9:14" ht="12.75">
      <c r="I242" s="10"/>
      <c r="J242" s="10"/>
      <c r="K242"/>
      <c r="L242"/>
      <c r="M242"/>
      <c r="N242"/>
    </row>
    <row r="243" spans="3:14" ht="12.75">
      <c r="C243"/>
      <c r="D243"/>
      <c r="E243"/>
      <c r="F243"/>
      <c r="G243"/>
      <c r="H243"/>
      <c r="I243" s="10"/>
      <c r="J243" s="10"/>
      <c r="K243"/>
      <c r="L243"/>
      <c r="M243"/>
      <c r="N243"/>
    </row>
    <row r="244" spans="3:14" ht="12.75">
      <c r="C244"/>
      <c r="D244"/>
      <c r="E244"/>
      <c r="F244"/>
      <c r="G244"/>
      <c r="H244"/>
      <c r="I244" s="10"/>
      <c r="J244" s="10"/>
      <c r="K244"/>
      <c r="L244"/>
      <c r="M244"/>
      <c r="N244"/>
    </row>
    <row r="245" spans="3:14" ht="12.75">
      <c r="C245"/>
      <c r="D245"/>
      <c r="E245"/>
      <c r="F245"/>
      <c r="G245"/>
      <c r="H245"/>
      <c r="I245" s="10"/>
      <c r="J245" s="10"/>
      <c r="K245"/>
      <c r="L245"/>
      <c r="M245"/>
      <c r="N245"/>
    </row>
    <row r="246" spans="3:14" ht="12.75">
      <c r="C246"/>
      <c r="D246"/>
      <c r="E246"/>
      <c r="F246"/>
      <c r="G246"/>
      <c r="H246"/>
      <c r="I246" s="10"/>
      <c r="J246" s="10"/>
      <c r="K246"/>
      <c r="L246"/>
      <c r="M246"/>
      <c r="N246"/>
    </row>
    <row r="247" spans="3:14" ht="12.75">
      <c r="C247"/>
      <c r="D247"/>
      <c r="E247"/>
      <c r="F247"/>
      <c r="G247"/>
      <c r="H247"/>
      <c r="I247" s="10"/>
      <c r="J247" s="10"/>
      <c r="K247"/>
      <c r="L247"/>
      <c r="M247"/>
      <c r="N247"/>
    </row>
    <row r="248" spans="3:14" ht="12.75">
      <c r="C248"/>
      <c r="D248"/>
      <c r="E248"/>
      <c r="F248"/>
      <c r="G248"/>
      <c r="H248"/>
      <c r="I248" s="10"/>
      <c r="J248" s="10"/>
      <c r="K248"/>
      <c r="L248"/>
      <c r="M248"/>
      <c r="N248"/>
    </row>
    <row r="249" spans="3:14" ht="12.75">
      <c r="C249"/>
      <c r="D249"/>
      <c r="E249"/>
      <c r="F249"/>
      <c r="G249"/>
      <c r="H249"/>
      <c r="I249" s="10"/>
      <c r="J249" s="10"/>
      <c r="K249"/>
      <c r="L249"/>
      <c r="M249"/>
      <c r="N249"/>
    </row>
    <row r="250" spans="3:14" ht="12.75">
      <c r="C250"/>
      <c r="D250"/>
      <c r="E250"/>
      <c r="F250"/>
      <c r="G250"/>
      <c r="H250"/>
      <c r="I250" s="10"/>
      <c r="J250" s="10"/>
      <c r="K250"/>
      <c r="L250"/>
      <c r="M250"/>
      <c r="N250"/>
    </row>
    <row r="251" spans="3:14" ht="12.75">
      <c r="C251"/>
      <c r="D251"/>
      <c r="E251"/>
      <c r="F251"/>
      <c r="G251"/>
      <c r="H251"/>
      <c r="I251" s="10"/>
      <c r="J251" s="10"/>
      <c r="K251"/>
      <c r="L251"/>
      <c r="M251"/>
      <c r="N251"/>
    </row>
    <row r="252" spans="3:14" ht="12.75">
      <c r="C252"/>
      <c r="D252"/>
      <c r="E252"/>
      <c r="F252"/>
      <c r="G252"/>
      <c r="H252"/>
      <c r="I252" s="10"/>
      <c r="J252" s="10"/>
      <c r="K252"/>
      <c r="L252"/>
      <c r="M252"/>
      <c r="N252"/>
    </row>
    <row r="253" spans="3:14" ht="12.75">
      <c r="C253"/>
      <c r="D253"/>
      <c r="E253"/>
      <c r="F253"/>
      <c r="G253"/>
      <c r="H253"/>
      <c r="I253" s="10"/>
      <c r="J253" s="10"/>
      <c r="K253"/>
      <c r="L253"/>
      <c r="M253"/>
      <c r="N253"/>
    </row>
    <row r="254" spans="3:14" ht="12.75">
      <c r="C254"/>
      <c r="D254"/>
      <c r="E254"/>
      <c r="F254"/>
      <c r="G254"/>
      <c r="H254"/>
      <c r="I254" s="10"/>
      <c r="J254" s="10"/>
      <c r="K254"/>
      <c r="L254"/>
      <c r="M254"/>
      <c r="N254"/>
    </row>
    <row r="255" spans="3:14" ht="12.75">
      <c r="C255"/>
      <c r="D255"/>
      <c r="E255"/>
      <c r="F255"/>
      <c r="G255"/>
      <c r="H255"/>
      <c r="I255" s="10"/>
      <c r="J255" s="10"/>
      <c r="K255"/>
      <c r="L255"/>
      <c r="M255"/>
      <c r="N255"/>
    </row>
    <row r="256" spans="3:14" ht="12.75">
      <c r="C256"/>
      <c r="D256"/>
      <c r="E256"/>
      <c r="F256"/>
      <c r="G256"/>
      <c r="H256"/>
      <c r="I256" s="10"/>
      <c r="J256" s="10"/>
      <c r="K256"/>
      <c r="L256"/>
      <c r="M256"/>
      <c r="N256"/>
    </row>
    <row r="257" spans="3:14" ht="12.75">
      <c r="C257"/>
      <c r="D257"/>
      <c r="E257"/>
      <c r="F257"/>
      <c r="G257"/>
      <c r="H257"/>
      <c r="I257" s="10"/>
      <c r="J257" s="10"/>
      <c r="K257"/>
      <c r="L257"/>
      <c r="M257"/>
      <c r="N257"/>
    </row>
    <row r="258" spans="3:14" ht="12.75">
      <c r="C258"/>
      <c r="D258"/>
      <c r="E258"/>
      <c r="F258"/>
      <c r="G258"/>
      <c r="H258"/>
      <c r="I258" s="10"/>
      <c r="J258" s="10"/>
      <c r="K258"/>
      <c r="L258"/>
      <c r="M258"/>
      <c r="N258"/>
    </row>
    <row r="259" spans="3:14" ht="12.75">
      <c r="C259"/>
      <c r="D259"/>
      <c r="E259"/>
      <c r="F259"/>
      <c r="G259"/>
      <c r="H259"/>
      <c r="I259" s="10"/>
      <c r="J259" s="10"/>
      <c r="K259"/>
      <c r="L259"/>
      <c r="M259"/>
      <c r="N259"/>
    </row>
    <row r="260" spans="3:14" ht="12.75">
      <c r="C260"/>
      <c r="D260"/>
      <c r="E260"/>
      <c r="F260"/>
      <c r="G260"/>
      <c r="H260"/>
      <c r="I260" s="10"/>
      <c r="J260" s="10"/>
      <c r="K260"/>
      <c r="L260"/>
      <c r="M260"/>
      <c r="N260"/>
    </row>
    <row r="261" spans="3:14" ht="12.75">
      <c r="C261"/>
      <c r="D261"/>
      <c r="E261"/>
      <c r="F261"/>
      <c r="G261"/>
      <c r="H261"/>
      <c r="I261" s="10"/>
      <c r="J261" s="10"/>
      <c r="K261"/>
      <c r="L261"/>
      <c r="M261"/>
      <c r="N261"/>
    </row>
    <row r="262" spans="3:14" ht="12.75">
      <c r="C262"/>
      <c r="D262"/>
      <c r="E262"/>
      <c r="F262"/>
      <c r="G262"/>
      <c r="H262"/>
      <c r="I262" s="10"/>
      <c r="J262" s="10"/>
      <c r="K262"/>
      <c r="L262"/>
      <c r="M262"/>
      <c r="N262"/>
    </row>
    <row r="263" spans="3:14" ht="12.75">
      <c r="C263"/>
      <c r="D263"/>
      <c r="E263"/>
      <c r="F263"/>
      <c r="G263"/>
      <c r="H263"/>
      <c r="I263" s="10"/>
      <c r="J263" s="10"/>
      <c r="K263"/>
      <c r="L263"/>
      <c r="M263"/>
      <c r="N263"/>
    </row>
    <row r="264" spans="3:14" ht="12.75">
      <c r="C264"/>
      <c r="D264"/>
      <c r="E264"/>
      <c r="F264"/>
      <c r="G264"/>
      <c r="H264"/>
      <c r="I264" s="10"/>
      <c r="J264" s="10"/>
      <c r="K264"/>
      <c r="L264"/>
      <c r="M264"/>
      <c r="N264"/>
    </row>
    <row r="265" spans="3:14" ht="12.75">
      <c r="C265"/>
      <c r="D265"/>
      <c r="E265"/>
      <c r="F265"/>
      <c r="G265"/>
      <c r="H265"/>
      <c r="I265" s="10"/>
      <c r="J265" s="10"/>
      <c r="K265"/>
      <c r="L265"/>
      <c r="M265"/>
      <c r="N265"/>
    </row>
    <row r="266" spans="3:14" ht="12.75">
      <c r="C266"/>
      <c r="D266"/>
      <c r="E266"/>
      <c r="F266"/>
      <c r="G266"/>
      <c r="H266"/>
      <c r="I266" s="10"/>
      <c r="J266" s="10"/>
      <c r="K266"/>
      <c r="L266"/>
      <c r="M266"/>
      <c r="N266"/>
    </row>
    <row r="267" spans="3:14" ht="12.75">
      <c r="C267"/>
      <c r="D267"/>
      <c r="E267"/>
      <c r="F267"/>
      <c r="G267"/>
      <c r="H267"/>
      <c r="I267" s="10"/>
      <c r="J267" s="10"/>
      <c r="K267"/>
      <c r="L267"/>
      <c r="M267"/>
      <c r="N267"/>
    </row>
    <row r="268" spans="3:14" ht="12.75">
      <c r="C268"/>
      <c r="D268"/>
      <c r="E268"/>
      <c r="F268"/>
      <c r="G268"/>
      <c r="H268"/>
      <c r="I268" s="10"/>
      <c r="J268" s="10"/>
      <c r="K268"/>
      <c r="L268"/>
      <c r="M268"/>
      <c r="N268"/>
    </row>
    <row r="269" spans="3:14" ht="12.75">
      <c r="C269"/>
      <c r="D269"/>
      <c r="E269"/>
      <c r="F269"/>
      <c r="G269"/>
      <c r="H269"/>
      <c r="I269" s="10"/>
      <c r="J269" s="10"/>
      <c r="K269"/>
      <c r="L269"/>
      <c r="M269"/>
      <c r="N269"/>
    </row>
    <row r="270" spans="3:14" ht="12.75">
      <c r="C270"/>
      <c r="D270"/>
      <c r="E270"/>
      <c r="F270"/>
      <c r="G270"/>
      <c r="H270"/>
      <c r="I270" s="10"/>
      <c r="J270" s="10"/>
      <c r="K270"/>
      <c r="L270"/>
      <c r="M270"/>
      <c r="N270"/>
    </row>
    <row r="271" spans="3:14" ht="12.75">
      <c r="C271"/>
      <c r="D271"/>
      <c r="E271"/>
      <c r="F271"/>
      <c r="G271"/>
      <c r="H271"/>
      <c r="I271" s="10"/>
      <c r="J271" s="10"/>
      <c r="K271"/>
      <c r="L271"/>
      <c r="M271"/>
      <c r="N271"/>
    </row>
    <row r="272" spans="3:14" ht="12.75">
      <c r="C272"/>
      <c r="D272"/>
      <c r="E272"/>
      <c r="F272"/>
      <c r="G272"/>
      <c r="H272"/>
      <c r="I272" s="10"/>
      <c r="J272" s="10"/>
      <c r="K272"/>
      <c r="L272"/>
      <c r="M272"/>
      <c r="N272"/>
    </row>
    <row r="273" spans="3:14" ht="12.75">
      <c r="C273"/>
      <c r="D273"/>
      <c r="E273"/>
      <c r="F273"/>
      <c r="G273"/>
      <c r="H273"/>
      <c r="I273" s="10"/>
      <c r="J273" s="10"/>
      <c r="K273"/>
      <c r="L273"/>
      <c r="M273"/>
      <c r="N273"/>
    </row>
    <row r="274" spans="3:14" ht="12.75">
      <c r="C274"/>
      <c r="D274"/>
      <c r="E274"/>
      <c r="F274"/>
      <c r="G274"/>
      <c r="H274"/>
      <c r="I274" s="10"/>
      <c r="J274" s="10"/>
      <c r="K274"/>
      <c r="L274"/>
      <c r="M274"/>
      <c r="N274"/>
    </row>
    <row r="275" spans="3:14" ht="12.75">
      <c r="C275"/>
      <c r="D275"/>
      <c r="E275"/>
      <c r="F275"/>
      <c r="G275"/>
      <c r="H275"/>
      <c r="I275" s="10"/>
      <c r="J275" s="10"/>
      <c r="K275"/>
      <c r="L275"/>
      <c r="M275"/>
      <c r="N275"/>
    </row>
    <row r="276" spans="3:14" ht="12.75">
      <c r="C276"/>
      <c r="D276"/>
      <c r="E276"/>
      <c r="F276"/>
      <c r="G276"/>
      <c r="H276"/>
      <c r="I276" s="10"/>
      <c r="J276" s="10"/>
      <c r="K276"/>
      <c r="L276"/>
      <c r="M276"/>
      <c r="N276"/>
    </row>
    <row r="277" spans="3:14" ht="12.75">
      <c r="C277"/>
      <c r="D277"/>
      <c r="E277"/>
      <c r="F277"/>
      <c r="G277"/>
      <c r="H277"/>
      <c r="I277" s="10"/>
      <c r="J277" s="10"/>
      <c r="K277"/>
      <c r="L277"/>
      <c r="M277"/>
      <c r="N277"/>
    </row>
    <row r="278" spans="3:14" ht="12.75">
      <c r="C278"/>
      <c r="D278"/>
      <c r="E278"/>
      <c r="F278"/>
      <c r="G278"/>
      <c r="H278"/>
      <c r="I278" s="10"/>
      <c r="J278" s="10"/>
      <c r="K278"/>
      <c r="L278"/>
      <c r="M278"/>
      <c r="N278"/>
    </row>
    <row r="279" spans="3:14" ht="12.75">
      <c r="C279"/>
      <c r="D279"/>
      <c r="E279"/>
      <c r="F279"/>
      <c r="G279"/>
      <c r="H279"/>
      <c r="I279" s="10"/>
      <c r="J279" s="10"/>
      <c r="K279"/>
      <c r="L279"/>
      <c r="M279"/>
      <c r="N279"/>
    </row>
    <row r="280" spans="3:14" ht="12.75">
      <c r="C280"/>
      <c r="D280"/>
      <c r="E280"/>
      <c r="F280"/>
      <c r="G280"/>
      <c r="H280"/>
      <c r="I280" s="10"/>
      <c r="J280" s="10"/>
      <c r="K280"/>
      <c r="L280"/>
      <c r="M280"/>
      <c r="N280"/>
    </row>
    <row r="281" spans="3:14" ht="12.75">
      <c r="C281"/>
      <c r="D281"/>
      <c r="E281"/>
      <c r="F281"/>
      <c r="G281"/>
      <c r="H281"/>
      <c r="I281" s="10"/>
      <c r="J281" s="10"/>
      <c r="K281"/>
      <c r="L281"/>
      <c r="M281"/>
      <c r="N281"/>
    </row>
    <row r="282" spans="3:14" ht="12.75">
      <c r="C282"/>
      <c r="D282"/>
      <c r="E282"/>
      <c r="F282"/>
      <c r="G282"/>
      <c r="H282"/>
      <c r="I282" s="10"/>
      <c r="J282" s="10"/>
      <c r="K282"/>
      <c r="L282"/>
      <c r="M282"/>
      <c r="N282"/>
    </row>
    <row r="283" spans="3:14" ht="12.75">
      <c r="C283"/>
      <c r="D283"/>
      <c r="E283"/>
      <c r="F283"/>
      <c r="G283"/>
      <c r="H283"/>
      <c r="I283" s="10"/>
      <c r="J283" s="10"/>
      <c r="K283"/>
      <c r="L283"/>
      <c r="M283"/>
      <c r="N283"/>
    </row>
    <row r="284" spans="3:14" ht="12.75">
      <c r="C284"/>
      <c r="D284"/>
      <c r="E284"/>
      <c r="F284"/>
      <c r="G284"/>
      <c r="H284"/>
      <c r="I284" s="10"/>
      <c r="J284" s="10"/>
      <c r="K284"/>
      <c r="L284"/>
      <c r="M284"/>
      <c r="N284"/>
    </row>
    <row r="285" spans="3:14" ht="12.75">
      <c r="C285"/>
      <c r="D285"/>
      <c r="E285"/>
      <c r="F285"/>
      <c r="G285"/>
      <c r="H285"/>
      <c r="I285" s="10"/>
      <c r="J285" s="10"/>
      <c r="K285"/>
      <c r="L285"/>
      <c r="M285"/>
      <c r="N285"/>
    </row>
    <row r="286" spans="3:14" ht="12.75">
      <c r="C286"/>
      <c r="D286"/>
      <c r="E286"/>
      <c r="F286"/>
      <c r="G286"/>
      <c r="H286"/>
      <c r="I286" s="10"/>
      <c r="J286" s="10"/>
      <c r="K286"/>
      <c r="L286"/>
      <c r="M286"/>
      <c r="N286"/>
    </row>
    <row r="287" spans="3:14" ht="12.75">
      <c r="C287"/>
      <c r="D287"/>
      <c r="E287"/>
      <c r="F287"/>
      <c r="G287"/>
      <c r="H287"/>
      <c r="I287" s="10"/>
      <c r="J287" s="10"/>
      <c r="K287"/>
      <c r="L287"/>
      <c r="M287"/>
      <c r="N287"/>
    </row>
    <row r="288" spans="3:14" ht="12.75">
      <c r="C288"/>
      <c r="D288"/>
      <c r="E288"/>
      <c r="F288"/>
      <c r="G288"/>
      <c r="H288"/>
      <c r="I288" s="10"/>
      <c r="J288" s="10"/>
      <c r="K288"/>
      <c r="L288"/>
      <c r="M288"/>
      <c r="N288"/>
    </row>
    <row r="289" spans="3:14" ht="12.75">
      <c r="C289"/>
      <c r="D289"/>
      <c r="E289"/>
      <c r="F289"/>
      <c r="G289"/>
      <c r="H289"/>
      <c r="I289" s="10"/>
      <c r="J289" s="10"/>
      <c r="K289"/>
      <c r="L289"/>
      <c r="M289"/>
      <c r="N289"/>
    </row>
    <row r="290" spans="3:14" ht="12.75">
      <c r="C290"/>
      <c r="D290"/>
      <c r="E290"/>
      <c r="F290"/>
      <c r="G290"/>
      <c r="H290"/>
      <c r="I290" s="10"/>
      <c r="J290" s="10"/>
      <c r="K290"/>
      <c r="L290"/>
      <c r="M290"/>
      <c r="N290"/>
    </row>
    <row r="291" spans="3:14" ht="12.75">
      <c r="C291"/>
      <c r="D291"/>
      <c r="E291"/>
      <c r="F291"/>
      <c r="G291"/>
      <c r="H291"/>
      <c r="I291" s="10"/>
      <c r="J291" s="10"/>
      <c r="K291"/>
      <c r="L291"/>
      <c r="M291"/>
      <c r="N291"/>
    </row>
    <row r="292" spans="3:14" ht="12.75">
      <c r="C292"/>
      <c r="D292"/>
      <c r="E292"/>
      <c r="F292"/>
      <c r="G292"/>
      <c r="H292"/>
      <c r="I292" s="10"/>
      <c r="J292" s="10"/>
      <c r="K292"/>
      <c r="L292"/>
      <c r="M292"/>
      <c r="N292"/>
    </row>
    <row r="293" spans="3:14" ht="12.75">
      <c r="C293"/>
      <c r="D293"/>
      <c r="E293"/>
      <c r="F293"/>
      <c r="G293"/>
      <c r="H293"/>
      <c r="I293" s="10"/>
      <c r="J293" s="10"/>
      <c r="K293"/>
      <c r="L293"/>
      <c r="M293"/>
      <c r="N293"/>
    </row>
    <row r="294" spans="3:14" ht="12.75">
      <c r="C294"/>
      <c r="D294"/>
      <c r="E294"/>
      <c r="F294"/>
      <c r="G294"/>
      <c r="H294"/>
      <c r="I294" s="10"/>
      <c r="J294" s="10"/>
      <c r="K294"/>
      <c r="L294"/>
      <c r="M294"/>
      <c r="N294"/>
    </row>
    <row r="295" spans="3:14" ht="12.75">
      <c r="C295"/>
      <c r="D295"/>
      <c r="E295"/>
      <c r="F295"/>
      <c r="G295"/>
      <c r="H295"/>
      <c r="I295" s="10"/>
      <c r="J295" s="10"/>
      <c r="K295"/>
      <c r="L295"/>
      <c r="M295"/>
      <c r="N295"/>
    </row>
    <row r="296" spans="3:14" ht="12.75">
      <c r="C296"/>
      <c r="D296"/>
      <c r="E296"/>
      <c r="F296"/>
      <c r="G296"/>
      <c r="H296"/>
      <c r="I296" s="10"/>
      <c r="J296" s="10"/>
      <c r="K296"/>
      <c r="L296"/>
      <c r="M296"/>
      <c r="N296"/>
    </row>
    <row r="297" spans="3:14" ht="12.75">
      <c r="C297"/>
      <c r="D297"/>
      <c r="E297"/>
      <c r="F297"/>
      <c r="G297"/>
      <c r="H297"/>
      <c r="I297" s="10"/>
      <c r="J297" s="10"/>
      <c r="K297"/>
      <c r="L297"/>
      <c r="M297"/>
      <c r="N297"/>
    </row>
    <row r="298" spans="3:14" ht="12.75">
      <c r="C298"/>
      <c r="D298"/>
      <c r="E298"/>
      <c r="F298"/>
      <c r="G298"/>
      <c r="H298"/>
      <c r="I298" s="10"/>
      <c r="J298" s="10"/>
      <c r="K298"/>
      <c r="L298"/>
      <c r="M298"/>
      <c r="N298"/>
    </row>
    <row r="299" spans="3:14" ht="12.75">
      <c r="C299"/>
      <c r="D299"/>
      <c r="E299"/>
      <c r="F299"/>
      <c r="G299"/>
      <c r="H299"/>
      <c r="I299" s="10"/>
      <c r="J299" s="10"/>
      <c r="K299"/>
      <c r="L299"/>
      <c r="M299"/>
      <c r="N299"/>
    </row>
    <row r="300" spans="3:14" ht="12.75">
      <c r="C300"/>
      <c r="D300"/>
      <c r="E300"/>
      <c r="F300"/>
      <c r="G300"/>
      <c r="H300"/>
      <c r="I300" s="10"/>
      <c r="J300" s="10"/>
      <c r="K300"/>
      <c r="L300"/>
      <c r="M300"/>
      <c r="N300"/>
    </row>
    <row r="301" spans="3:14" ht="12.75">
      <c r="C301"/>
      <c r="D301"/>
      <c r="E301"/>
      <c r="F301"/>
      <c r="G301"/>
      <c r="H301"/>
      <c r="I301" s="10"/>
      <c r="J301" s="10"/>
      <c r="K301"/>
      <c r="L301"/>
      <c r="M301"/>
      <c r="N301"/>
    </row>
    <row r="302" spans="3:14" ht="12.75">
      <c r="C302"/>
      <c r="D302"/>
      <c r="E302"/>
      <c r="F302"/>
      <c r="G302"/>
      <c r="H302"/>
      <c r="I302" s="10"/>
      <c r="J302" s="10"/>
      <c r="K302"/>
      <c r="L302"/>
      <c r="M302"/>
      <c r="N302"/>
    </row>
    <row r="303" spans="3:14" ht="12.75">
      <c r="C303"/>
      <c r="D303"/>
      <c r="E303"/>
      <c r="F303"/>
      <c r="G303"/>
      <c r="H303"/>
      <c r="I303" s="10"/>
      <c r="J303" s="10"/>
      <c r="K303"/>
      <c r="L303"/>
      <c r="M303"/>
      <c r="N303"/>
    </row>
    <row r="304" spans="3:14" ht="12.75">
      <c r="C304"/>
      <c r="D304"/>
      <c r="E304"/>
      <c r="F304"/>
      <c r="G304"/>
      <c r="H304"/>
      <c r="I304" s="10"/>
      <c r="J304" s="10"/>
      <c r="K304"/>
      <c r="L304"/>
      <c r="M304"/>
      <c r="N304"/>
    </row>
    <row r="305" spans="3:14" ht="12.75">
      <c r="C305"/>
      <c r="D305"/>
      <c r="E305"/>
      <c r="F305"/>
      <c r="G305"/>
      <c r="H305"/>
      <c r="I305" s="10"/>
      <c r="J305" s="10"/>
      <c r="K305"/>
      <c r="L305"/>
      <c r="M305"/>
      <c r="N305"/>
    </row>
    <row r="306" spans="3:14" ht="12.75">
      <c r="C306"/>
      <c r="D306"/>
      <c r="E306"/>
      <c r="F306"/>
      <c r="G306"/>
      <c r="H306"/>
      <c r="I306" s="10"/>
      <c r="J306" s="10"/>
      <c r="K306"/>
      <c r="L306"/>
      <c r="M306"/>
      <c r="N306"/>
    </row>
    <row r="307" spans="3:14" ht="12.75">
      <c r="C307"/>
      <c r="D307"/>
      <c r="E307"/>
      <c r="F307"/>
      <c r="G307"/>
      <c r="H307"/>
      <c r="I307" s="10"/>
      <c r="J307" s="10"/>
      <c r="K307"/>
      <c r="L307"/>
      <c r="M307"/>
      <c r="N307"/>
    </row>
    <row r="308" spans="3:14" ht="12.75">
      <c r="C308"/>
      <c r="D308"/>
      <c r="E308"/>
      <c r="F308"/>
      <c r="G308"/>
      <c r="H308"/>
      <c r="I308" s="10"/>
      <c r="J308" s="10"/>
      <c r="K308"/>
      <c r="L308"/>
      <c r="M308"/>
      <c r="N308"/>
    </row>
    <row r="309" spans="3:14" ht="12.75">
      <c r="C309"/>
      <c r="D309"/>
      <c r="E309"/>
      <c r="F309"/>
      <c r="G309"/>
      <c r="H309"/>
      <c r="I309" s="10"/>
      <c r="J309" s="10"/>
      <c r="K309"/>
      <c r="L309"/>
      <c r="M309"/>
      <c r="N309"/>
    </row>
    <row r="310" spans="3:14" ht="12.75">
      <c r="C310"/>
      <c r="D310"/>
      <c r="E310"/>
      <c r="F310"/>
      <c r="G310"/>
      <c r="H310"/>
      <c r="I310" s="10"/>
      <c r="J310" s="10"/>
      <c r="K310"/>
      <c r="L310"/>
      <c r="M310"/>
      <c r="N310"/>
    </row>
    <row r="311" spans="3:14" ht="12.75">
      <c r="C311"/>
      <c r="D311"/>
      <c r="E311"/>
      <c r="F311"/>
      <c r="G311"/>
      <c r="H311"/>
      <c r="I311" s="10"/>
      <c r="J311" s="10"/>
      <c r="K311"/>
      <c r="L311"/>
      <c r="M311"/>
      <c r="N311"/>
    </row>
    <row r="312" spans="3:14" ht="12.75">
      <c r="C312"/>
      <c r="D312"/>
      <c r="E312"/>
      <c r="F312"/>
      <c r="G312"/>
      <c r="H312"/>
      <c r="I312" s="10"/>
      <c r="J312" s="10"/>
      <c r="K312"/>
      <c r="L312"/>
      <c r="M312"/>
      <c r="N312"/>
    </row>
    <row r="313" spans="3:14" ht="12.75">
      <c r="C313"/>
      <c r="D313"/>
      <c r="E313"/>
      <c r="F313"/>
      <c r="G313"/>
      <c r="H313"/>
      <c r="I313" s="10"/>
      <c r="J313" s="10"/>
      <c r="K313"/>
      <c r="L313"/>
      <c r="M313"/>
      <c r="N313"/>
    </row>
    <row r="314" spans="3:14" ht="12.75">
      <c r="C314"/>
      <c r="D314"/>
      <c r="E314"/>
      <c r="F314"/>
      <c r="G314"/>
      <c r="H314"/>
      <c r="I314" s="10"/>
      <c r="J314" s="10"/>
      <c r="K314"/>
      <c r="L314"/>
      <c r="M314"/>
      <c r="N314"/>
    </row>
    <row r="315" spans="3:14" ht="12.75">
      <c r="C315"/>
      <c r="D315"/>
      <c r="E315"/>
      <c r="F315"/>
      <c r="G315"/>
      <c r="H315"/>
      <c r="I315" s="10"/>
      <c r="J315" s="10"/>
      <c r="K315"/>
      <c r="L315"/>
      <c r="M315"/>
      <c r="N315"/>
    </row>
    <row r="316" spans="3:14" ht="12.75">
      <c r="C316"/>
      <c r="D316"/>
      <c r="E316"/>
      <c r="F316"/>
      <c r="G316"/>
      <c r="H316"/>
      <c r="I316" s="10"/>
      <c r="J316" s="10"/>
      <c r="K316"/>
      <c r="L316"/>
      <c r="M316"/>
      <c r="N316"/>
    </row>
    <row r="317" spans="3:14" ht="12.75">
      <c r="C317"/>
      <c r="D317"/>
      <c r="E317"/>
      <c r="F317"/>
      <c r="G317"/>
      <c r="H317"/>
      <c r="I317" s="10"/>
      <c r="J317" s="10"/>
      <c r="K317"/>
      <c r="L317"/>
      <c r="M317"/>
      <c r="N317"/>
    </row>
    <row r="318" spans="3:14" ht="12.75">
      <c r="C318"/>
      <c r="D318"/>
      <c r="E318"/>
      <c r="F318"/>
      <c r="G318"/>
      <c r="H318"/>
      <c r="I318" s="10"/>
      <c r="J318" s="10"/>
      <c r="K318"/>
      <c r="L318"/>
      <c r="M318"/>
      <c r="N318"/>
    </row>
    <row r="319" spans="3:14" ht="12.75">
      <c r="C319"/>
      <c r="D319"/>
      <c r="E319"/>
      <c r="F319"/>
      <c r="G319"/>
      <c r="H319"/>
      <c r="I319" s="10"/>
      <c r="J319" s="10"/>
      <c r="K319"/>
      <c r="L319"/>
      <c r="M319"/>
      <c r="N319"/>
    </row>
    <row r="320" spans="3:14" ht="12.75">
      <c r="C320"/>
      <c r="D320"/>
      <c r="E320"/>
      <c r="F320"/>
      <c r="G320"/>
      <c r="H320"/>
      <c r="I320" s="10"/>
      <c r="J320" s="10"/>
      <c r="K320"/>
      <c r="L320"/>
      <c r="M320"/>
      <c r="N320"/>
    </row>
    <row r="321" spans="3:14" ht="12.75">
      <c r="C321"/>
      <c r="D321"/>
      <c r="E321"/>
      <c r="F321"/>
      <c r="G321"/>
      <c r="H321"/>
      <c r="I321" s="10"/>
      <c r="J321" s="10"/>
      <c r="K321"/>
      <c r="L321"/>
      <c r="M321"/>
      <c r="N321"/>
    </row>
    <row r="322" spans="3:14" ht="12.75">
      <c r="C322"/>
      <c r="D322"/>
      <c r="E322"/>
      <c r="F322"/>
      <c r="G322"/>
      <c r="H322"/>
      <c r="I322" s="10"/>
      <c r="J322" s="10"/>
      <c r="K322"/>
      <c r="L322"/>
      <c r="M322"/>
      <c r="N322"/>
    </row>
    <row r="323" spans="3:14" ht="12.75">
      <c r="C323"/>
      <c r="D323"/>
      <c r="E323"/>
      <c r="F323"/>
      <c r="G323"/>
      <c r="H323"/>
      <c r="I323" s="10"/>
      <c r="J323" s="10"/>
      <c r="K323"/>
      <c r="L323"/>
      <c r="M323"/>
      <c r="N323"/>
    </row>
    <row r="324" spans="3:14" ht="12.75">
      <c r="C324"/>
      <c r="D324"/>
      <c r="E324"/>
      <c r="F324"/>
      <c r="G324"/>
      <c r="H324"/>
      <c r="I324" s="10"/>
      <c r="J324" s="10"/>
      <c r="K324"/>
      <c r="L324"/>
      <c r="M324"/>
      <c r="N324"/>
    </row>
    <row r="325" spans="3:14" ht="12.75">
      <c r="C325"/>
      <c r="D325"/>
      <c r="E325"/>
      <c r="F325"/>
      <c r="G325"/>
      <c r="H325"/>
      <c r="I325" s="10"/>
      <c r="J325" s="10"/>
      <c r="K325"/>
      <c r="L325"/>
      <c r="M325"/>
      <c r="N325"/>
    </row>
    <row r="326" spans="3:14" ht="12.75">
      <c r="C326"/>
      <c r="D326"/>
      <c r="E326"/>
      <c r="F326"/>
      <c r="G326"/>
      <c r="H326"/>
      <c r="I326" s="10"/>
      <c r="J326" s="10"/>
      <c r="K326"/>
      <c r="L326"/>
      <c r="M326"/>
      <c r="N326"/>
    </row>
    <row r="327" spans="3:14" ht="12.75">
      <c r="C327"/>
      <c r="D327"/>
      <c r="E327"/>
      <c r="F327"/>
      <c r="G327"/>
      <c r="H327"/>
      <c r="I327" s="10"/>
      <c r="J327" s="10"/>
      <c r="K327"/>
      <c r="L327"/>
      <c r="M327"/>
      <c r="N327"/>
    </row>
    <row r="328" spans="3:14" ht="12.75">
      <c r="C328"/>
      <c r="D328"/>
      <c r="E328"/>
      <c r="F328"/>
      <c r="G328"/>
      <c r="H328"/>
      <c r="I328" s="10"/>
      <c r="J328" s="10"/>
      <c r="K328"/>
      <c r="L328"/>
      <c r="M328"/>
      <c r="N328"/>
    </row>
    <row r="329" spans="3:14" ht="12.75">
      <c r="C329"/>
      <c r="D329"/>
      <c r="E329"/>
      <c r="F329"/>
      <c r="G329"/>
      <c r="H329"/>
      <c r="I329" s="10"/>
      <c r="J329" s="10"/>
      <c r="K329"/>
      <c r="L329"/>
      <c r="M329"/>
      <c r="N329"/>
    </row>
    <row r="330" spans="3:14" ht="12.75">
      <c r="C330"/>
      <c r="D330"/>
      <c r="E330"/>
      <c r="F330"/>
      <c r="G330"/>
      <c r="H330"/>
      <c r="I330" s="10"/>
      <c r="J330" s="10"/>
      <c r="K330"/>
      <c r="L330"/>
      <c r="M330"/>
      <c r="N330"/>
    </row>
    <row r="331" spans="3:14" ht="12.75">
      <c r="C331"/>
      <c r="D331"/>
      <c r="E331"/>
      <c r="F331"/>
      <c r="G331"/>
      <c r="H331"/>
      <c r="I331" s="10"/>
      <c r="J331" s="10"/>
      <c r="K331"/>
      <c r="L331"/>
      <c r="M331"/>
      <c r="N331"/>
    </row>
    <row r="332" spans="3:14" ht="12.75">
      <c r="C332"/>
      <c r="D332"/>
      <c r="E332"/>
      <c r="F332"/>
      <c r="G332"/>
      <c r="H332"/>
      <c r="I332" s="10"/>
      <c r="J332" s="10"/>
      <c r="K332"/>
      <c r="L332"/>
      <c r="M332"/>
      <c r="N332"/>
    </row>
    <row r="333" spans="3:14" ht="12.75">
      <c r="C333"/>
      <c r="D333"/>
      <c r="E333"/>
      <c r="F333"/>
      <c r="G333"/>
      <c r="H333"/>
      <c r="I333" s="10"/>
      <c r="J333" s="10"/>
      <c r="K333"/>
      <c r="L333"/>
      <c r="M333"/>
      <c r="N333"/>
    </row>
    <row r="334" spans="3:14" ht="12.75">
      <c r="C334"/>
      <c r="D334"/>
      <c r="E334"/>
      <c r="F334"/>
      <c r="G334"/>
      <c r="H334"/>
      <c r="I334" s="10"/>
      <c r="J334" s="10"/>
      <c r="K334"/>
      <c r="L334"/>
      <c r="M334"/>
      <c r="N334"/>
    </row>
    <row r="335" spans="3:14" ht="12.75">
      <c r="C335"/>
      <c r="D335"/>
      <c r="E335"/>
      <c r="F335"/>
      <c r="G335"/>
      <c r="H335"/>
      <c r="I335" s="10"/>
      <c r="J335" s="10"/>
      <c r="K335"/>
      <c r="L335"/>
      <c r="M335"/>
      <c r="N335"/>
    </row>
    <row r="336" spans="3:14" ht="12.75">
      <c r="C336"/>
      <c r="D336"/>
      <c r="E336"/>
      <c r="F336"/>
      <c r="G336"/>
      <c r="H336"/>
      <c r="I336" s="10"/>
      <c r="J336" s="10"/>
      <c r="K336"/>
      <c r="L336"/>
      <c r="M336"/>
      <c r="N336"/>
    </row>
    <row r="337" spans="3:14" ht="12.75">
      <c r="C337"/>
      <c r="D337"/>
      <c r="E337"/>
      <c r="F337"/>
      <c r="G337"/>
      <c r="H337"/>
      <c r="I337" s="10"/>
      <c r="J337" s="10"/>
      <c r="K337"/>
      <c r="L337"/>
      <c r="M337"/>
      <c r="N337"/>
    </row>
    <row r="338" spans="3:14" ht="12.75">
      <c r="C338"/>
      <c r="D338"/>
      <c r="E338"/>
      <c r="F338"/>
      <c r="G338"/>
      <c r="H338"/>
      <c r="I338" s="10"/>
      <c r="J338" s="10"/>
      <c r="K338"/>
      <c r="L338"/>
      <c r="M338"/>
      <c r="N338"/>
    </row>
    <row r="339" spans="3:14" ht="12.75">
      <c r="C339"/>
      <c r="D339"/>
      <c r="E339"/>
      <c r="F339"/>
      <c r="G339"/>
      <c r="H339"/>
      <c r="I339" s="10"/>
      <c r="J339" s="10"/>
      <c r="K339"/>
      <c r="L339"/>
      <c r="M339"/>
      <c r="N339"/>
    </row>
    <row r="340" spans="3:14" ht="12.75">
      <c r="C340"/>
      <c r="D340"/>
      <c r="E340"/>
      <c r="F340"/>
      <c r="G340"/>
      <c r="H340"/>
      <c r="I340" s="10"/>
      <c r="J340" s="10"/>
      <c r="K340"/>
      <c r="L340"/>
      <c r="M340"/>
      <c r="N340"/>
    </row>
    <row r="341" spans="3:14" ht="12.75">
      <c r="C341"/>
      <c r="D341"/>
      <c r="E341"/>
      <c r="F341"/>
      <c r="G341"/>
      <c r="H341"/>
      <c r="I341" s="10"/>
      <c r="J341" s="10"/>
      <c r="K341"/>
      <c r="L341"/>
      <c r="M341"/>
      <c r="N341"/>
    </row>
    <row r="342" spans="3:14" ht="12.75">
      <c r="C342"/>
      <c r="D342"/>
      <c r="E342"/>
      <c r="F342"/>
      <c r="G342"/>
      <c r="H342"/>
      <c r="I342" s="10"/>
      <c r="J342" s="10"/>
      <c r="K342"/>
      <c r="L342"/>
      <c r="M342"/>
      <c r="N342"/>
    </row>
    <row r="343" spans="3:14" ht="12.75">
      <c r="C343"/>
      <c r="D343"/>
      <c r="E343"/>
      <c r="F343"/>
      <c r="G343"/>
      <c r="H343"/>
      <c r="I343" s="10"/>
      <c r="J343" s="10"/>
      <c r="K343"/>
      <c r="L343"/>
      <c r="M343"/>
      <c r="N343"/>
    </row>
    <row r="344" spans="3:14" ht="12.75">
      <c r="C344"/>
      <c r="D344"/>
      <c r="E344"/>
      <c r="F344"/>
      <c r="G344"/>
      <c r="H344"/>
      <c r="I344" s="10"/>
      <c r="J344" s="10"/>
      <c r="K344"/>
      <c r="L344"/>
      <c r="M344"/>
      <c r="N344"/>
    </row>
    <row r="345" spans="3:14" ht="12.75">
      <c r="C345"/>
      <c r="D345"/>
      <c r="E345"/>
      <c r="F345"/>
      <c r="G345"/>
      <c r="H345"/>
      <c r="I345" s="10"/>
      <c r="J345" s="10"/>
      <c r="K345"/>
      <c r="L345"/>
      <c r="M345"/>
      <c r="N345"/>
    </row>
    <row r="346" spans="3:14" ht="12.75">
      <c r="C346"/>
      <c r="D346"/>
      <c r="E346"/>
      <c r="F346"/>
      <c r="G346"/>
      <c r="H346"/>
      <c r="I346" s="10"/>
      <c r="J346" s="10"/>
      <c r="K346"/>
      <c r="L346"/>
      <c r="M346"/>
      <c r="N346"/>
    </row>
    <row r="347" spans="3:14" ht="12.75">
      <c r="C347"/>
      <c r="D347"/>
      <c r="E347"/>
      <c r="F347"/>
      <c r="G347"/>
      <c r="H347"/>
      <c r="I347" s="10"/>
      <c r="J347" s="10"/>
      <c r="K347"/>
      <c r="L347"/>
      <c r="M347"/>
      <c r="N347"/>
    </row>
    <row r="348" spans="3:14" ht="12.75">
      <c r="C348"/>
      <c r="D348"/>
      <c r="E348"/>
      <c r="F348"/>
      <c r="G348"/>
      <c r="H348"/>
      <c r="I348" s="10"/>
      <c r="J348" s="10"/>
      <c r="K348"/>
      <c r="L348"/>
      <c r="M348"/>
      <c r="N348"/>
    </row>
    <row r="349" spans="3:14" ht="12.75">
      <c r="C349"/>
      <c r="D349"/>
      <c r="E349"/>
      <c r="F349"/>
      <c r="G349"/>
      <c r="H349"/>
      <c r="I349" s="10"/>
      <c r="J349" s="10"/>
      <c r="K349"/>
      <c r="L349"/>
      <c r="M349"/>
      <c r="N349"/>
    </row>
    <row r="350" spans="3:14" ht="12.75">
      <c r="C350"/>
      <c r="D350"/>
      <c r="E350"/>
      <c r="F350"/>
      <c r="G350"/>
      <c r="H350"/>
      <c r="I350" s="10"/>
      <c r="J350" s="10"/>
      <c r="K350"/>
      <c r="L350"/>
      <c r="M350"/>
      <c r="N350"/>
    </row>
    <row r="351" spans="3:14" ht="12.75">
      <c r="C351"/>
      <c r="D351"/>
      <c r="E351"/>
      <c r="F351"/>
      <c r="G351"/>
      <c r="H351"/>
      <c r="I351" s="10"/>
      <c r="J351" s="10"/>
      <c r="K351"/>
      <c r="L351"/>
      <c r="M351"/>
      <c r="N351"/>
    </row>
    <row r="352" spans="3:14" ht="12.75">
      <c r="C352"/>
      <c r="D352"/>
      <c r="E352"/>
      <c r="F352"/>
      <c r="G352"/>
      <c r="H352"/>
      <c r="I352" s="10"/>
      <c r="J352" s="10"/>
      <c r="K352"/>
      <c r="L352"/>
      <c r="M352"/>
      <c r="N352"/>
    </row>
    <row r="353" spans="3:14" ht="12.75">
      <c r="C353"/>
      <c r="D353"/>
      <c r="E353"/>
      <c r="F353"/>
      <c r="G353"/>
      <c r="H353"/>
      <c r="I353" s="10"/>
      <c r="J353" s="10"/>
      <c r="K353"/>
      <c r="L353"/>
      <c r="M353"/>
      <c r="N353"/>
    </row>
    <row r="354" spans="3:14" ht="12.75">
      <c r="C354"/>
      <c r="D354"/>
      <c r="E354"/>
      <c r="F354"/>
      <c r="G354"/>
      <c r="H354"/>
      <c r="I354" s="10"/>
      <c r="J354" s="10"/>
      <c r="K354"/>
      <c r="L354"/>
      <c r="M354"/>
      <c r="N354"/>
    </row>
    <row r="355" spans="3:14" ht="12.75">
      <c r="C355"/>
      <c r="D355"/>
      <c r="E355"/>
      <c r="F355"/>
      <c r="G355"/>
      <c r="H355"/>
      <c r="I355" s="10"/>
      <c r="J355" s="10"/>
      <c r="K355"/>
      <c r="L355"/>
      <c r="M355"/>
      <c r="N355"/>
    </row>
    <row r="356" spans="3:14" ht="12.75">
      <c r="C356"/>
      <c r="D356"/>
      <c r="E356"/>
      <c r="F356"/>
      <c r="G356"/>
      <c r="H356"/>
      <c r="I356" s="10"/>
      <c r="J356" s="10"/>
      <c r="K356"/>
      <c r="L356"/>
      <c r="M356"/>
      <c r="N356"/>
    </row>
    <row r="357" spans="3:14" ht="12.75">
      <c r="C357"/>
      <c r="D357"/>
      <c r="E357"/>
      <c r="F357"/>
      <c r="G357"/>
      <c r="H357"/>
      <c r="I357" s="10"/>
      <c r="J357" s="10"/>
      <c r="K357"/>
      <c r="L357"/>
      <c r="M357"/>
      <c r="N357"/>
    </row>
    <row r="358" spans="3:14" ht="12.75">
      <c r="C358"/>
      <c r="D358"/>
      <c r="E358"/>
      <c r="F358"/>
      <c r="G358"/>
      <c r="H358"/>
      <c r="I358" s="10"/>
      <c r="J358" s="10"/>
      <c r="K358"/>
      <c r="L358"/>
      <c r="M358"/>
      <c r="N358"/>
    </row>
    <row r="359" spans="3:14" ht="12.75">
      <c r="C359"/>
      <c r="D359"/>
      <c r="E359"/>
      <c r="F359"/>
      <c r="G359"/>
      <c r="H359"/>
      <c r="I359" s="10"/>
      <c r="J359" s="10"/>
      <c r="K359"/>
      <c r="L359"/>
      <c r="M359"/>
      <c r="N359"/>
    </row>
    <row r="360" spans="3:14" ht="12.75">
      <c r="C360"/>
      <c r="D360"/>
      <c r="E360"/>
      <c r="F360"/>
      <c r="G360"/>
      <c r="H360"/>
      <c r="I360" s="10"/>
      <c r="J360" s="10"/>
      <c r="K360"/>
      <c r="L360"/>
      <c r="M360"/>
      <c r="N360"/>
    </row>
    <row r="361" spans="3:14" ht="12.75">
      <c r="C361"/>
      <c r="D361"/>
      <c r="E361"/>
      <c r="F361"/>
      <c r="G361"/>
      <c r="H361"/>
      <c r="I361" s="10"/>
      <c r="J361" s="10"/>
      <c r="K361"/>
      <c r="L361"/>
      <c r="M361"/>
      <c r="N361"/>
    </row>
    <row r="362" spans="3:14" ht="12.75">
      <c r="C362"/>
      <c r="D362"/>
      <c r="E362"/>
      <c r="F362"/>
      <c r="G362"/>
      <c r="H362"/>
      <c r="I362" s="10"/>
      <c r="J362" s="10"/>
      <c r="K362"/>
      <c r="L362"/>
      <c r="M362"/>
      <c r="N362"/>
    </row>
    <row r="363" spans="3:14" ht="12.75">
      <c r="C363"/>
      <c r="D363"/>
      <c r="E363"/>
      <c r="F363"/>
      <c r="G363"/>
      <c r="H363"/>
      <c r="I363" s="10"/>
      <c r="J363" s="10"/>
      <c r="K363"/>
      <c r="L363"/>
      <c r="M363"/>
      <c r="N363"/>
    </row>
    <row r="364" spans="3:14" ht="12.75">
      <c r="C364"/>
      <c r="D364"/>
      <c r="E364"/>
      <c r="F364"/>
      <c r="G364"/>
      <c r="H364"/>
      <c r="I364" s="10"/>
      <c r="J364" s="10"/>
      <c r="K364"/>
      <c r="L364"/>
      <c r="M364"/>
      <c r="N364"/>
    </row>
    <row r="365" spans="3:14" ht="12.75">
      <c r="C365"/>
      <c r="D365"/>
      <c r="E365"/>
      <c r="F365"/>
      <c r="G365"/>
      <c r="H365"/>
      <c r="I365" s="10"/>
      <c r="J365" s="10"/>
      <c r="K365"/>
      <c r="L365"/>
      <c r="M365"/>
      <c r="N365"/>
    </row>
    <row r="366" spans="3:14" ht="12.75">
      <c r="C366"/>
      <c r="D366"/>
      <c r="E366"/>
      <c r="F366"/>
      <c r="G366"/>
      <c r="H366"/>
      <c r="I366" s="10"/>
      <c r="J366" s="10"/>
      <c r="K366"/>
      <c r="L366"/>
      <c r="M366"/>
      <c r="N366"/>
    </row>
    <row r="367" spans="3:14" ht="12.75">
      <c r="C367"/>
      <c r="D367"/>
      <c r="E367"/>
      <c r="F367"/>
      <c r="G367"/>
      <c r="H367"/>
      <c r="I367" s="10"/>
      <c r="J367" s="10"/>
      <c r="K367"/>
      <c r="L367"/>
      <c r="M367"/>
      <c r="N367"/>
    </row>
    <row r="368" spans="3:14" ht="12.75">
      <c r="C368"/>
      <c r="D368"/>
      <c r="E368"/>
      <c r="F368"/>
      <c r="G368"/>
      <c r="H368"/>
      <c r="I368" s="10"/>
      <c r="J368" s="10"/>
      <c r="K368"/>
      <c r="L368"/>
      <c r="M368"/>
      <c r="N368"/>
    </row>
    <row r="369" spans="3:14" ht="12.75">
      <c r="C369"/>
      <c r="D369"/>
      <c r="E369"/>
      <c r="F369"/>
      <c r="G369"/>
      <c r="H369"/>
      <c r="I369" s="10"/>
      <c r="J369" s="10"/>
      <c r="K369"/>
      <c r="L369"/>
      <c r="M369"/>
      <c r="N369"/>
    </row>
    <row r="370" spans="3:14" ht="12.75">
      <c r="C370"/>
      <c r="D370"/>
      <c r="E370"/>
      <c r="F370"/>
      <c r="G370"/>
      <c r="H370"/>
      <c r="I370" s="10"/>
      <c r="J370" s="10"/>
      <c r="K370"/>
      <c r="L370"/>
      <c r="M370"/>
      <c r="N370"/>
    </row>
    <row r="371" spans="3:14" ht="12.75">
      <c r="C371"/>
      <c r="D371"/>
      <c r="E371"/>
      <c r="F371"/>
      <c r="G371"/>
      <c r="H371"/>
      <c r="I371" s="10"/>
      <c r="J371" s="10"/>
      <c r="K371"/>
      <c r="L371"/>
      <c r="M371"/>
      <c r="N371"/>
    </row>
    <row r="372" spans="3:14" ht="12.75">
      <c r="C372"/>
      <c r="D372"/>
      <c r="E372"/>
      <c r="F372"/>
      <c r="G372"/>
      <c r="H372"/>
      <c r="I372" s="10"/>
      <c r="J372" s="10"/>
      <c r="K372"/>
      <c r="L372"/>
      <c r="M372"/>
      <c r="N372"/>
    </row>
    <row r="373" spans="3:14" ht="12.75">
      <c r="C373"/>
      <c r="D373"/>
      <c r="E373"/>
      <c r="F373"/>
      <c r="G373"/>
      <c r="H373"/>
      <c r="I373" s="10"/>
      <c r="J373" s="10"/>
      <c r="K373"/>
      <c r="L373"/>
      <c r="M373"/>
      <c r="N373"/>
    </row>
    <row r="374" spans="3:14" ht="12.75">
      <c r="C374"/>
      <c r="D374"/>
      <c r="E374"/>
      <c r="F374"/>
      <c r="G374"/>
      <c r="H374"/>
      <c r="I374" s="10"/>
      <c r="J374" s="10"/>
      <c r="K374"/>
      <c r="L374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0"/>
      <c r="J2393" s="10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0"/>
      <c r="J2394" s="10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0"/>
      <c r="J2395" s="10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0"/>
      <c r="J2396" s="10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0"/>
      <c r="J2397" s="10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0"/>
      <c r="J2398" s="10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0"/>
      <c r="J2399" s="10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0"/>
      <c r="J2400" s="10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0"/>
      <c r="J2401" s="10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0"/>
      <c r="J2402" s="10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0"/>
      <c r="J2403" s="10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0"/>
      <c r="J2404" s="10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0"/>
      <c r="J2405" s="10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0"/>
      <c r="J2406" s="10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0"/>
      <c r="J2407" s="10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0"/>
      <c r="J2408" s="10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0"/>
      <c r="J2409" s="10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0"/>
      <c r="J2410" s="10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0"/>
      <c r="J2411" s="10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0"/>
      <c r="J2412" s="10"/>
      <c r="K2412"/>
      <c r="L2412"/>
      <c r="M2412"/>
      <c r="N2412"/>
    </row>
  </sheetData>
  <sheetProtection/>
  <mergeCells count="17">
    <mergeCell ref="I1:J1"/>
    <mergeCell ref="A8:L8"/>
    <mergeCell ref="A9:L9"/>
    <mergeCell ref="K1:L1"/>
    <mergeCell ref="D2:L2"/>
    <mergeCell ref="D3:L3"/>
    <mergeCell ref="C4:L4"/>
    <mergeCell ref="A10:J10"/>
    <mergeCell ref="A11:J11"/>
    <mergeCell ref="C6:J6"/>
    <mergeCell ref="D5:L5"/>
    <mergeCell ref="A170:D170"/>
    <mergeCell ref="C171:D171"/>
    <mergeCell ref="A12:J12"/>
    <mergeCell ref="A14:A15"/>
    <mergeCell ref="B14:I14"/>
    <mergeCell ref="E15:H1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4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2.25390625" style="0" customWidth="1"/>
    <col min="2" max="2" width="9.375" style="0" customWidth="1"/>
    <col min="3" max="3" width="11.875" style="0" customWidth="1"/>
    <col min="4" max="4" width="14.625" style="0" customWidth="1"/>
    <col min="5" max="5" width="14.375" style="0" customWidth="1"/>
    <col min="6" max="6" width="14.75390625" style="0" customWidth="1"/>
  </cols>
  <sheetData>
    <row r="1" spans="1:6" ht="14.25">
      <c r="A1" s="273" t="s">
        <v>262</v>
      </c>
      <c r="B1" s="273"/>
      <c r="C1" s="273"/>
      <c r="D1" s="273"/>
      <c r="E1" s="273"/>
      <c r="F1" s="273"/>
    </row>
    <row r="2" spans="1:6" ht="14.25">
      <c r="A2" s="273" t="s">
        <v>327</v>
      </c>
      <c r="B2" s="273"/>
      <c r="C2" s="273"/>
      <c r="D2" s="273"/>
      <c r="E2" s="273"/>
      <c r="F2" s="273"/>
    </row>
    <row r="3" spans="1:6" ht="14.25">
      <c r="A3" s="273" t="s">
        <v>199</v>
      </c>
      <c r="B3" s="273"/>
      <c r="C3" s="273"/>
      <c r="D3" s="273"/>
      <c r="E3" s="273"/>
      <c r="F3" s="273"/>
    </row>
    <row r="4" spans="1:6" ht="14.25">
      <c r="A4" s="274" t="s">
        <v>197</v>
      </c>
      <c r="B4" s="274"/>
      <c r="C4" s="274"/>
      <c r="D4" s="274"/>
      <c r="E4" s="274"/>
      <c r="F4" s="274"/>
    </row>
    <row r="5" spans="1:6" ht="14.25">
      <c r="A5" s="273" t="s">
        <v>326</v>
      </c>
      <c r="B5" s="273"/>
      <c r="C5" s="273"/>
      <c r="D5" s="273"/>
      <c r="E5" s="273"/>
      <c r="F5" s="273"/>
    </row>
    <row r="6" spans="1:6" ht="14.25">
      <c r="A6" s="79"/>
      <c r="B6" s="273"/>
      <c r="C6" s="273"/>
      <c r="D6" s="273"/>
      <c r="E6" s="14"/>
      <c r="F6" s="14"/>
    </row>
    <row r="7" spans="1:6" ht="15">
      <c r="A7" s="281" t="s">
        <v>248</v>
      </c>
      <c r="B7" s="281"/>
      <c r="C7" s="281"/>
      <c r="D7" s="281"/>
      <c r="E7" s="281"/>
      <c r="F7" s="281"/>
    </row>
    <row r="8" spans="1:6" ht="15">
      <c r="A8" s="281" t="s">
        <v>274</v>
      </c>
      <c r="B8" s="281"/>
      <c r="C8" s="281"/>
      <c r="D8" s="281"/>
      <c r="E8" s="281"/>
      <c r="F8" s="281"/>
    </row>
    <row r="9" spans="1:6" ht="15">
      <c r="A9" s="281" t="s">
        <v>198</v>
      </c>
      <c r="B9" s="281"/>
      <c r="C9" s="281"/>
      <c r="D9" s="281"/>
      <c r="E9" s="281"/>
      <c r="F9" s="281"/>
    </row>
    <row r="10" spans="1:6" ht="15.75" thickBot="1">
      <c r="A10" s="162"/>
      <c r="B10" s="162" t="s">
        <v>104</v>
      </c>
      <c r="C10" s="162"/>
      <c r="D10" s="80"/>
      <c r="E10" s="14"/>
      <c r="F10" s="14"/>
    </row>
    <row r="11" spans="1:6" ht="15.75" thickBot="1">
      <c r="A11" s="19" t="s">
        <v>79</v>
      </c>
      <c r="B11" s="278" t="s">
        <v>78</v>
      </c>
      <c r="C11" s="275"/>
      <c r="D11" s="19"/>
      <c r="E11" s="81"/>
      <c r="F11" s="81"/>
    </row>
    <row r="12" spans="1:6" ht="15">
      <c r="A12" s="82" t="s">
        <v>77</v>
      </c>
      <c r="B12" s="19" t="s">
        <v>76</v>
      </c>
      <c r="C12" s="279" t="s">
        <v>75</v>
      </c>
      <c r="D12" s="83" t="s">
        <v>244</v>
      </c>
      <c r="E12" s="84" t="s">
        <v>250</v>
      </c>
      <c r="F12" s="84" t="s">
        <v>275</v>
      </c>
    </row>
    <row r="13" spans="1:6" ht="15" thickBot="1">
      <c r="A13" s="85"/>
      <c r="B13" s="26"/>
      <c r="C13" s="280"/>
      <c r="D13" s="26" t="s">
        <v>246</v>
      </c>
      <c r="E13" s="26" t="s">
        <v>246</v>
      </c>
      <c r="F13" s="26" t="s">
        <v>246</v>
      </c>
    </row>
    <row r="14" spans="1:6" ht="15.75" thickBot="1">
      <c r="A14" s="86" t="s">
        <v>181</v>
      </c>
      <c r="B14" s="87" t="s">
        <v>74</v>
      </c>
      <c r="C14" s="88"/>
      <c r="D14" s="230">
        <f>'№3'!J17</f>
        <v>4438.357999999999</v>
      </c>
      <c r="E14" s="230">
        <f>'№3'!K17</f>
        <v>4582.860000000001</v>
      </c>
      <c r="F14" s="231">
        <f>'№3'!L17</f>
        <v>4719.483</v>
      </c>
    </row>
    <row r="15" spans="1:6" ht="42.75">
      <c r="A15" s="90" t="s">
        <v>73</v>
      </c>
      <c r="B15" s="91"/>
      <c r="C15" s="92" t="s">
        <v>177</v>
      </c>
      <c r="D15" s="232">
        <f>'№3'!J18</f>
        <v>3976.975</v>
      </c>
      <c r="E15" s="232">
        <f>'№3'!K18</f>
        <v>4116.9800000000005</v>
      </c>
      <c r="F15" s="233">
        <f>'№3'!L18</f>
        <v>4251.5</v>
      </c>
    </row>
    <row r="16" spans="1:6" ht="45" customHeight="1">
      <c r="A16" s="90" t="s">
        <v>72</v>
      </c>
      <c r="B16" s="91"/>
      <c r="C16" s="92" t="s">
        <v>173</v>
      </c>
      <c r="D16" s="232">
        <f>'№3'!J34</f>
        <v>201.48299999999998</v>
      </c>
      <c r="E16" s="232">
        <f>'№3'!K33</f>
        <v>201.5</v>
      </c>
      <c r="F16" s="233">
        <f>'№3'!L33</f>
        <v>201.48299999999998</v>
      </c>
    </row>
    <row r="17" spans="1:6" ht="27.75" customHeight="1">
      <c r="A17" s="90" t="s">
        <v>247</v>
      </c>
      <c r="B17" s="91"/>
      <c r="C17" s="92">
        <v>111</v>
      </c>
      <c r="D17" s="232">
        <f>'№3'!J44</f>
        <v>20</v>
      </c>
      <c r="E17" s="232">
        <f>'№3'!K44</f>
        <v>20</v>
      </c>
      <c r="F17" s="233">
        <f>'№3'!L44</f>
        <v>20</v>
      </c>
    </row>
    <row r="18" spans="1:6" ht="24" customHeight="1" thickBot="1">
      <c r="A18" s="93" t="s">
        <v>154</v>
      </c>
      <c r="B18" s="94"/>
      <c r="C18" s="92" t="s">
        <v>153</v>
      </c>
      <c r="D18" s="232">
        <f>'№3'!J49</f>
        <v>239.9</v>
      </c>
      <c r="E18" s="232">
        <f>'№3'!K49</f>
        <v>244.38</v>
      </c>
      <c r="F18" s="233">
        <f>'№3'!L49</f>
        <v>246.5</v>
      </c>
    </row>
    <row r="19" spans="1:6" ht="15.75" thickBot="1">
      <c r="A19" s="95" t="s">
        <v>71</v>
      </c>
      <c r="B19" s="96" t="s">
        <v>70</v>
      </c>
      <c r="C19" s="97"/>
      <c r="D19" s="234">
        <f>D20</f>
        <v>0</v>
      </c>
      <c r="E19" s="235"/>
      <c r="F19" s="236"/>
    </row>
    <row r="20" spans="1:6" ht="15.75" thickBot="1">
      <c r="A20" s="27" t="s">
        <v>162</v>
      </c>
      <c r="B20" s="98"/>
      <c r="C20" s="99" t="s">
        <v>160</v>
      </c>
      <c r="D20" s="237"/>
      <c r="E20" s="238"/>
      <c r="F20" s="239"/>
    </row>
    <row r="21" spans="1:6" ht="30.75" thickBot="1">
      <c r="A21" s="100" t="s">
        <v>69</v>
      </c>
      <c r="B21" s="87" t="s">
        <v>68</v>
      </c>
      <c r="C21" s="89"/>
      <c r="D21" s="234">
        <f>D22</f>
        <v>10</v>
      </c>
      <c r="E21" s="240">
        <f>'№3'!K73</f>
        <v>10</v>
      </c>
      <c r="F21" s="241">
        <f>F22</f>
        <v>10</v>
      </c>
    </row>
    <row r="22" spans="1:6" ht="43.5" thickBot="1">
      <c r="A22" s="28" t="s">
        <v>67</v>
      </c>
      <c r="B22" s="101"/>
      <c r="C22" s="102" t="s">
        <v>182</v>
      </c>
      <c r="D22" s="237">
        <f>'№3'!J73</f>
        <v>10</v>
      </c>
      <c r="E22" s="238">
        <f>'№3'!K73</f>
        <v>10</v>
      </c>
      <c r="F22" s="256">
        <f>'№3'!L73</f>
        <v>10</v>
      </c>
    </row>
    <row r="23" spans="1:6" ht="21.75" customHeight="1" thickBot="1">
      <c r="A23" s="30" t="s">
        <v>66</v>
      </c>
      <c r="B23" s="87" t="s">
        <v>65</v>
      </c>
      <c r="C23" s="103"/>
      <c r="D23" s="234">
        <f>D24</f>
        <v>2170.2</v>
      </c>
      <c r="E23" s="234">
        <f>E24</f>
        <v>2222.299</v>
      </c>
      <c r="F23" s="242">
        <f>F24</f>
        <v>2304.5</v>
      </c>
    </row>
    <row r="24" spans="1:6" ht="16.5" customHeight="1" thickBot="1">
      <c r="A24" s="28" t="s">
        <v>54</v>
      </c>
      <c r="B24" s="101"/>
      <c r="C24" s="102" t="s">
        <v>53</v>
      </c>
      <c r="D24" s="237">
        <f>'№3'!J89</f>
        <v>2170.2</v>
      </c>
      <c r="E24" s="238">
        <f>'№3'!K89</f>
        <v>2222.299</v>
      </c>
      <c r="F24" s="239">
        <f>'№3'!L89</f>
        <v>2304.5</v>
      </c>
    </row>
    <row r="25" spans="1:6" ht="16.5" customHeight="1" hidden="1">
      <c r="A25" s="29"/>
      <c r="B25" s="91"/>
      <c r="C25" s="92"/>
      <c r="D25" s="243"/>
      <c r="E25" s="244"/>
      <c r="F25" s="245"/>
    </row>
    <row r="26" spans="1:6" ht="16.5" customHeight="1" hidden="1">
      <c r="A26" s="29"/>
      <c r="B26" s="91"/>
      <c r="C26" s="92"/>
      <c r="D26" s="243"/>
      <c r="E26" s="244"/>
      <c r="F26" s="245"/>
    </row>
    <row r="27" spans="1:6" ht="15.75" thickBot="1">
      <c r="A27" s="104" t="s">
        <v>64</v>
      </c>
      <c r="B27" s="87" t="s">
        <v>63</v>
      </c>
      <c r="C27" s="89"/>
      <c r="D27" s="234">
        <f>D28+D29+D30</f>
        <v>1551.5569999999998</v>
      </c>
      <c r="E27" s="234">
        <v>1350.7</v>
      </c>
      <c r="F27" s="242">
        <f>F28+F29+F30</f>
        <v>1173.902</v>
      </c>
    </row>
    <row r="28" spans="1:6" ht="14.25">
      <c r="A28" s="93" t="s">
        <v>157</v>
      </c>
      <c r="B28" s="91"/>
      <c r="C28" s="92" t="s">
        <v>156</v>
      </c>
      <c r="D28" s="243">
        <f>'№3'!J106</f>
        <v>279.051</v>
      </c>
      <c r="E28" s="232">
        <f>'№3'!K106</f>
        <v>291.014</v>
      </c>
      <c r="F28" s="233">
        <f>'№3'!L106</f>
        <v>303.054</v>
      </c>
    </row>
    <row r="29" spans="1:7" ht="14.25">
      <c r="A29" s="93" t="s">
        <v>159</v>
      </c>
      <c r="B29" s="91"/>
      <c r="C29" s="92" t="s">
        <v>158</v>
      </c>
      <c r="D29" s="243">
        <f>'№3'!J114</f>
        <v>15</v>
      </c>
      <c r="E29" s="232">
        <f>'№3'!K114</f>
        <v>15</v>
      </c>
      <c r="F29" s="233">
        <f>'№3'!L114</f>
        <v>15</v>
      </c>
      <c r="G29" s="24"/>
    </row>
    <row r="30" spans="1:8" ht="15" thickBot="1">
      <c r="A30" s="93" t="s">
        <v>180</v>
      </c>
      <c r="B30" s="91"/>
      <c r="C30" s="92" t="s">
        <v>179</v>
      </c>
      <c r="D30" s="243">
        <f>'№3'!J126</f>
        <v>1257.5059999999999</v>
      </c>
      <c r="E30" s="232">
        <f>'№3'!K126</f>
        <v>1044.749</v>
      </c>
      <c r="F30" s="233">
        <f>'№3'!L126</f>
        <v>855.848</v>
      </c>
      <c r="G30" s="24"/>
      <c r="H30" s="24"/>
    </row>
    <row r="31" spans="1:6" ht="15.75" thickBot="1">
      <c r="A31" s="100" t="s">
        <v>62</v>
      </c>
      <c r="B31" s="87" t="s">
        <v>61</v>
      </c>
      <c r="C31" s="89"/>
      <c r="D31" s="234">
        <f>D32</f>
        <v>1310</v>
      </c>
      <c r="E31" s="234">
        <f>E32</f>
        <v>1315</v>
      </c>
      <c r="F31" s="242">
        <f>F32</f>
        <v>1320</v>
      </c>
    </row>
    <row r="32" spans="1:6" ht="15" thickBot="1">
      <c r="A32" s="105" t="s">
        <v>51</v>
      </c>
      <c r="B32" s="101"/>
      <c r="C32" s="102" t="s">
        <v>50</v>
      </c>
      <c r="D32" s="237">
        <f>'№3'!J154</f>
        <v>1310</v>
      </c>
      <c r="E32" s="238">
        <f>'№3'!K155</f>
        <v>1315</v>
      </c>
      <c r="F32" s="239">
        <f>'№3'!L155</f>
        <v>1320</v>
      </c>
    </row>
    <row r="33" spans="1:6" ht="15.75" thickBot="1">
      <c r="A33" s="86" t="s">
        <v>60</v>
      </c>
      <c r="B33" s="87" t="s">
        <v>59</v>
      </c>
      <c r="C33" s="89"/>
      <c r="D33" s="234">
        <f>D34</f>
        <v>519.44</v>
      </c>
      <c r="E33" s="234">
        <f>E34+E37</f>
        <v>540.2</v>
      </c>
      <c r="F33" s="242">
        <f>F34+F37</f>
        <v>561.8</v>
      </c>
    </row>
    <row r="34" spans="1:6" ht="14.25">
      <c r="A34" s="105" t="s">
        <v>58</v>
      </c>
      <c r="B34" s="101"/>
      <c r="C34" s="102" t="s">
        <v>166</v>
      </c>
      <c r="D34" s="237">
        <f>'№3'!J164</f>
        <v>519.44</v>
      </c>
      <c r="E34" s="238">
        <f>'№3'!K164</f>
        <v>540.2</v>
      </c>
      <c r="F34" s="239">
        <f>'№3'!L164</f>
        <v>561.8</v>
      </c>
    </row>
    <row r="35" spans="1:6" s="1" customFormat="1" ht="15" hidden="1">
      <c r="A35" s="106"/>
      <c r="B35" s="94" t="s">
        <v>57</v>
      </c>
      <c r="C35" s="107"/>
      <c r="D35" s="246"/>
      <c r="E35" s="247"/>
      <c r="F35" s="248"/>
    </row>
    <row r="36" spans="1:6" ht="14.25" hidden="1">
      <c r="A36" s="31"/>
      <c r="B36" s="91"/>
      <c r="C36" s="92"/>
      <c r="D36" s="243"/>
      <c r="E36" s="244"/>
      <c r="F36" s="245"/>
    </row>
    <row r="37" spans="1:6" ht="15" thickBot="1">
      <c r="A37" s="32"/>
      <c r="B37" s="108"/>
      <c r="C37" s="109"/>
      <c r="D37" s="249"/>
      <c r="E37" s="250"/>
      <c r="F37" s="251"/>
    </row>
    <row r="38" spans="1:6" ht="15.75" thickBot="1">
      <c r="A38" s="275" t="s">
        <v>260</v>
      </c>
      <c r="B38" s="276"/>
      <c r="C38" s="277"/>
      <c r="D38" s="110">
        <f>D14+D19+D21+D23+D27+D31+D33</f>
        <v>9999.554999999998</v>
      </c>
      <c r="E38" s="110">
        <f>E14+E19+E21+E23+E27+E31+E33</f>
        <v>10021.059000000001</v>
      </c>
      <c r="F38" s="252">
        <f>F14+F19+F21+F23+F27+F31+F33</f>
        <v>10089.685</v>
      </c>
    </row>
    <row r="39" spans="1:6" ht="14.25">
      <c r="A39" s="111" t="s">
        <v>261</v>
      </c>
      <c r="B39" s="111"/>
      <c r="C39" s="111"/>
      <c r="D39" s="253"/>
      <c r="E39" s="255">
        <f>'№3'!K171</f>
        <v>246.751</v>
      </c>
      <c r="F39" s="255">
        <f>'№3'!L171</f>
        <v>487.351</v>
      </c>
    </row>
    <row r="40" spans="1:6" ht="15">
      <c r="A40" s="112" t="s">
        <v>56</v>
      </c>
      <c r="B40" s="112"/>
      <c r="C40" s="112"/>
      <c r="D40" s="254">
        <f>D38</f>
        <v>9999.554999999998</v>
      </c>
      <c r="E40" s="254">
        <v>10267.9</v>
      </c>
      <c r="F40" s="254">
        <v>10577.1</v>
      </c>
    </row>
    <row r="41" spans="1:6" ht="14.25">
      <c r="A41" s="14"/>
      <c r="B41" s="14"/>
      <c r="C41" s="14"/>
      <c r="D41" s="14"/>
      <c r="E41" s="14"/>
      <c r="F41" s="14"/>
    </row>
  </sheetData>
  <sheetProtection/>
  <mergeCells count="12">
    <mergeCell ref="A38:C38"/>
    <mergeCell ref="B11:C11"/>
    <mergeCell ref="C12:C13"/>
    <mergeCell ref="A7:F7"/>
    <mergeCell ref="A8:F8"/>
    <mergeCell ref="A9:F9"/>
    <mergeCell ref="A1:F1"/>
    <mergeCell ref="A2:F2"/>
    <mergeCell ref="A3:F3"/>
    <mergeCell ref="A4:F4"/>
    <mergeCell ref="A5:F5"/>
    <mergeCell ref="B6:D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2022-09-28T12:21:29Z</cp:lastPrinted>
  <dcterms:created xsi:type="dcterms:W3CDTF">2006-11-14T09:43:33Z</dcterms:created>
  <dcterms:modified xsi:type="dcterms:W3CDTF">2022-11-14T13:54:02Z</dcterms:modified>
  <cp:category/>
  <cp:version/>
  <cp:contentType/>
  <cp:contentStatus/>
</cp:coreProperties>
</file>