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65" windowWidth="5970" windowHeight="6180" activeTab="0"/>
  </bookViews>
  <sheets>
    <sheet name="расх (3)" sheetId="1" r:id="rId1"/>
  </sheets>
  <definedNames>
    <definedName name="_xlnm.Print_Titles" localSheetId="0">'расх (3)'!$12:$14</definedName>
    <definedName name="_xlnm.Print_Area" localSheetId="0">'расх (3)'!$A$8:$Y$71</definedName>
  </definedNames>
  <calcPr fullCalcOnLoad="1"/>
</workbook>
</file>

<file path=xl/sharedStrings.xml><?xml version="1.0" encoding="utf-8"?>
<sst xmlns="http://schemas.openxmlformats.org/spreadsheetml/2006/main" count="98" uniqueCount="64">
  <si>
    <t>Вид</t>
  </si>
  <si>
    <t>Эконо-</t>
  </si>
  <si>
    <t>дел</t>
  </si>
  <si>
    <t>статья</t>
  </si>
  <si>
    <t>Целев.</t>
  </si>
  <si>
    <t>расход.</t>
  </si>
  <si>
    <t>мическ.</t>
  </si>
  <si>
    <t>Подраз-</t>
  </si>
  <si>
    <t>Всего</t>
  </si>
  <si>
    <t>Увеличение ассигнований</t>
  </si>
  <si>
    <t>Сокращение ассигнований</t>
  </si>
  <si>
    <t>и статьи расхода</t>
  </si>
  <si>
    <t>Наименование учреждения</t>
  </si>
  <si>
    <t>Допол.</t>
  </si>
  <si>
    <t>ФК</t>
  </si>
  <si>
    <t>ЭК</t>
  </si>
  <si>
    <t>в рублях</t>
  </si>
  <si>
    <t>июнь</t>
  </si>
  <si>
    <t>август</t>
  </si>
  <si>
    <t>июль</t>
  </si>
  <si>
    <t>1 кв</t>
  </si>
  <si>
    <t>2 кв</t>
  </si>
  <si>
    <t>КР</t>
  </si>
  <si>
    <t>Администрация МО Свирицкое СП</t>
  </si>
  <si>
    <t>500</t>
  </si>
  <si>
    <t xml:space="preserve">Всего </t>
  </si>
  <si>
    <t xml:space="preserve">С В Е Д Е Н И Я  </t>
  </si>
  <si>
    <t xml:space="preserve"> Глава администрации                                                           В.И.Лиходеев</t>
  </si>
  <si>
    <t xml:space="preserve"> Главный бухгалтер                                                                Е.А.Провоторова</t>
  </si>
  <si>
    <t>Исполнитель: Провоторова Е.А. тел. 88136344-225</t>
  </si>
  <si>
    <t>Глава администрации МО "Свирицкое сельское поселение"</t>
  </si>
  <si>
    <t>В.И.Лиходеев</t>
  </si>
  <si>
    <t>Исполнитель: Провоторова Е.А. тел. 88136344225</t>
  </si>
  <si>
    <t>Глава администрации                                                          В.И.Лиходеев</t>
  </si>
  <si>
    <t>0104</t>
  </si>
  <si>
    <t>Глава администрации</t>
  </si>
  <si>
    <t>В.А.Атаманова</t>
  </si>
  <si>
    <t>в т.ч.</t>
  </si>
  <si>
    <t>1 квартал</t>
  </si>
  <si>
    <t>0000000000</t>
  </si>
  <si>
    <t>ИТОГО</t>
  </si>
  <si>
    <t xml:space="preserve">о необходимых изменениях росписи по   бюджету МО Свирицкое сельское поселение на 2022г </t>
  </si>
  <si>
    <t>6730100150</t>
  </si>
  <si>
    <t>244</t>
  </si>
  <si>
    <t>555000</t>
  </si>
  <si>
    <t>0113</t>
  </si>
  <si>
    <t>000000</t>
  </si>
  <si>
    <t>226</t>
  </si>
  <si>
    <t>Глава администрации                                                                 В.А. Атаманова</t>
  </si>
  <si>
    <t>225</t>
  </si>
  <si>
    <t>3 квартал</t>
  </si>
  <si>
    <t>3 кв</t>
  </si>
  <si>
    <t>6890100030</t>
  </si>
  <si>
    <t>666000</t>
  </si>
  <si>
    <t>221</t>
  </si>
  <si>
    <t>0501</t>
  </si>
  <si>
    <t>6890100060</t>
  </si>
  <si>
    <t>247</t>
  </si>
  <si>
    <t>223</t>
  </si>
  <si>
    <t>0310</t>
  </si>
  <si>
    <t>0440260110</t>
  </si>
  <si>
    <t>400</t>
  </si>
  <si>
    <t>825000</t>
  </si>
  <si>
    <t>по Решению СД №152 от 24.06.2022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</si>
</sst>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</numFmts>
  <fonts count="49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180" fontId="9" fillId="0" borderId="27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9" fontId="0" fillId="0" borderId="0" xfId="55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14" fillId="0" borderId="29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left"/>
    </xf>
    <xf numFmtId="180" fontId="0" fillId="0" borderId="27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4" fillId="0" borderId="19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27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180" fontId="4" fillId="0" borderId="26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left"/>
    </xf>
    <xf numFmtId="0" fontId="9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2" fontId="0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4" fillId="0" borderId="30" xfId="0" applyNumberFormat="1" applyFont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4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left"/>
    </xf>
    <xf numFmtId="0" fontId="0" fillId="0" borderId="42" xfId="0" applyFont="1" applyBorder="1" applyAlignment="1">
      <alignment/>
    </xf>
    <xf numFmtId="2" fontId="4" fillId="0" borderId="43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0" fillId="0" borderId="44" xfId="0" applyNumberFormat="1" applyBorder="1" applyAlignment="1">
      <alignment/>
    </xf>
    <xf numFmtId="180" fontId="4" fillId="0" borderId="45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180" fontId="4" fillId="0" borderId="42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180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 vertical="top"/>
    </xf>
    <xf numFmtId="0" fontId="0" fillId="0" borderId="56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zoomScalePageLayoutView="0" workbookViewId="0" topLeftCell="A6">
      <selection activeCell="AC19" sqref="AC19"/>
    </sheetView>
  </sheetViews>
  <sheetFormatPr defaultColWidth="9.140625" defaultRowHeight="12.75"/>
  <cols>
    <col min="1" max="1" width="7.28125" style="0" customWidth="1"/>
    <col min="2" max="2" width="12.140625" style="0" customWidth="1"/>
    <col min="3" max="3" width="7.140625" style="0" customWidth="1"/>
    <col min="4" max="5" width="7.421875" style="0" customWidth="1"/>
    <col min="6" max="6" width="9.140625" style="0" customWidth="1"/>
    <col min="7" max="7" width="9.57421875" style="0" customWidth="1"/>
    <col min="8" max="8" width="0.2890625" style="0" hidden="1" customWidth="1"/>
    <col min="9" max="9" width="7.7109375" style="0" customWidth="1"/>
    <col min="10" max="10" width="10.7109375" style="0" customWidth="1"/>
    <col min="11" max="11" width="0.13671875" style="0" hidden="1" customWidth="1"/>
    <col min="12" max="12" width="9.28125" style="0" hidden="1" customWidth="1"/>
    <col min="13" max="13" width="0.2890625" style="0" customWidth="1"/>
    <col min="14" max="14" width="12.57421875" style="0" customWidth="1"/>
    <col min="15" max="15" width="14.7109375" style="0" customWidth="1"/>
    <col min="16" max="16" width="11.8515625" style="0" customWidth="1"/>
    <col min="17" max="18" width="8.8515625" style="0" hidden="1" customWidth="1"/>
    <col min="19" max="19" width="10.7109375" style="0" hidden="1" customWidth="1"/>
    <col min="20" max="20" width="12.421875" style="0" customWidth="1"/>
    <col min="21" max="21" width="9.140625" style="0" hidden="1" customWidth="1"/>
    <col min="22" max="22" width="8.00390625" style="0" hidden="1" customWidth="1"/>
    <col min="23" max="23" width="9.8515625" style="0" hidden="1" customWidth="1"/>
    <col min="24" max="25" width="8.57421875" style="0" hidden="1" customWidth="1"/>
    <col min="26" max="26" width="10.140625" style="0" customWidth="1"/>
    <col min="33" max="33" width="10.57421875" style="0" customWidth="1"/>
  </cols>
  <sheetData>
    <row r="1" spans="11:20" ht="12.75" hidden="1"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1:20" ht="12.75" hidden="1"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1:20" ht="12.75" hidden="1"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1:20" ht="12.75" hidden="1">
      <c r="K4" s="2"/>
      <c r="L4" s="2"/>
      <c r="M4" s="2"/>
      <c r="N4" s="2"/>
      <c r="O4" s="2"/>
      <c r="P4" s="2"/>
      <c r="Q4" s="2"/>
      <c r="R4" s="2"/>
      <c r="S4" s="2"/>
      <c r="T4" s="2"/>
    </row>
    <row r="5" spans="8:9" ht="15" hidden="1">
      <c r="H5" s="8"/>
      <c r="I5" s="8"/>
    </row>
    <row r="8" spans="1:26" ht="20.25">
      <c r="A8" s="118" t="s">
        <v>26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7"/>
    </row>
    <row r="9" spans="1:26" ht="15.75">
      <c r="A9" s="116" t="s">
        <v>41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76"/>
    </row>
    <row r="10" spans="7:23" ht="13.5" thickBot="1">
      <c r="G10" s="114" t="s">
        <v>63</v>
      </c>
      <c r="H10" s="115"/>
      <c r="I10" s="115"/>
      <c r="J10" s="115"/>
      <c r="K10" s="115"/>
      <c r="L10" s="115"/>
      <c r="M10" s="115"/>
      <c r="N10" s="115"/>
      <c r="O10" s="115"/>
      <c r="P10" s="115"/>
      <c r="W10" s="1" t="s">
        <v>16</v>
      </c>
    </row>
    <row r="11" spans="1:26" ht="13.5" thickBot="1">
      <c r="A11" s="25"/>
      <c r="B11" s="26"/>
      <c r="C11" s="26"/>
      <c r="D11" s="26"/>
      <c r="E11" s="26"/>
      <c r="F11" s="26"/>
      <c r="G11" s="26"/>
      <c r="H11" s="26"/>
      <c r="I11" s="26"/>
      <c r="J11" s="120" t="s">
        <v>9</v>
      </c>
      <c r="K11" s="121"/>
      <c r="L11" s="121"/>
      <c r="M11" s="121"/>
      <c r="N11" s="121"/>
      <c r="O11" s="121"/>
      <c r="P11" s="124" t="s">
        <v>10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26" ht="12.75">
      <c r="A12" s="92" t="s">
        <v>7</v>
      </c>
      <c r="B12" s="89" t="s">
        <v>4</v>
      </c>
      <c r="C12" s="16" t="s">
        <v>0</v>
      </c>
      <c r="D12" s="16" t="s">
        <v>1</v>
      </c>
      <c r="E12" s="16" t="s">
        <v>13</v>
      </c>
      <c r="F12" s="16" t="s">
        <v>13</v>
      </c>
      <c r="G12" s="27" t="s">
        <v>13</v>
      </c>
      <c r="H12" s="28" t="s">
        <v>12</v>
      </c>
      <c r="I12" s="15"/>
      <c r="J12" s="28" t="s">
        <v>8</v>
      </c>
      <c r="K12" s="122" t="s">
        <v>37</v>
      </c>
      <c r="L12" s="123"/>
      <c r="M12" s="123"/>
      <c r="N12" s="123"/>
      <c r="O12" s="123"/>
      <c r="P12" s="81" t="s">
        <v>8</v>
      </c>
      <c r="Q12" s="82"/>
      <c r="R12" s="82"/>
      <c r="S12" s="127" t="s">
        <v>37</v>
      </c>
      <c r="T12" s="127"/>
      <c r="U12" s="127"/>
      <c r="V12" s="127"/>
      <c r="W12" s="127"/>
      <c r="X12" s="127"/>
      <c r="Y12" s="127"/>
      <c r="Z12" s="128"/>
    </row>
    <row r="13" spans="1:26" ht="12.75">
      <c r="A13" s="93" t="s">
        <v>2</v>
      </c>
      <c r="B13" s="13" t="s">
        <v>3</v>
      </c>
      <c r="C13" s="6" t="s">
        <v>5</v>
      </c>
      <c r="D13" s="6" t="s">
        <v>6</v>
      </c>
      <c r="E13" s="6" t="s">
        <v>14</v>
      </c>
      <c r="F13" s="6" t="s">
        <v>15</v>
      </c>
      <c r="G13" s="3" t="s">
        <v>22</v>
      </c>
      <c r="H13" s="5" t="s">
        <v>11</v>
      </c>
      <c r="I13" s="42"/>
      <c r="J13" s="51"/>
      <c r="K13" s="5" t="s">
        <v>20</v>
      </c>
      <c r="L13" s="18" t="s">
        <v>21</v>
      </c>
      <c r="M13" s="18"/>
      <c r="N13" s="18" t="s">
        <v>21</v>
      </c>
      <c r="O13" s="72" t="s">
        <v>51</v>
      </c>
      <c r="P13" s="17"/>
      <c r="Q13" s="21"/>
      <c r="R13" s="18"/>
      <c r="S13" s="18" t="s">
        <v>20</v>
      </c>
      <c r="T13" s="72" t="s">
        <v>38</v>
      </c>
      <c r="U13" s="13" t="s">
        <v>19</v>
      </c>
      <c r="V13" s="5" t="s">
        <v>18</v>
      </c>
      <c r="W13" s="5" t="s">
        <v>21</v>
      </c>
      <c r="X13" s="5" t="s">
        <v>17</v>
      </c>
      <c r="Y13" s="18" t="s">
        <v>18</v>
      </c>
      <c r="Z13" s="129" t="s">
        <v>50</v>
      </c>
    </row>
    <row r="14" spans="1:26" ht="13.5" thickBot="1">
      <c r="A14" s="94"/>
      <c r="B14" s="14"/>
      <c r="C14" s="7"/>
      <c r="D14" s="7" t="s">
        <v>3</v>
      </c>
      <c r="E14" s="7"/>
      <c r="F14" s="7"/>
      <c r="G14" s="4"/>
      <c r="H14" s="7"/>
      <c r="I14" s="14"/>
      <c r="J14" s="98"/>
      <c r="K14" s="7"/>
      <c r="L14" s="4"/>
      <c r="M14" s="73"/>
      <c r="N14" s="4"/>
      <c r="O14" s="4"/>
      <c r="P14" s="29"/>
      <c r="Q14" s="30"/>
      <c r="R14" s="4"/>
      <c r="S14" s="4"/>
      <c r="T14" s="4"/>
      <c r="U14" s="14"/>
      <c r="V14" s="7"/>
      <c r="W14" s="7"/>
      <c r="X14" s="7"/>
      <c r="Y14" s="4"/>
      <c r="Z14" s="130"/>
    </row>
    <row r="15" spans="1:26" ht="12.75">
      <c r="A15" s="95" t="s">
        <v>34</v>
      </c>
      <c r="B15" s="90" t="s">
        <v>42</v>
      </c>
      <c r="C15" s="85">
        <v>121</v>
      </c>
      <c r="D15" s="85">
        <v>211</v>
      </c>
      <c r="E15" s="85">
        <v>500</v>
      </c>
      <c r="F15" s="85">
        <v>444000</v>
      </c>
      <c r="G15" s="48" t="s">
        <v>39</v>
      </c>
      <c r="H15" s="23" t="s">
        <v>23</v>
      </c>
      <c r="I15" s="23"/>
      <c r="J15" s="24"/>
      <c r="K15" s="24"/>
      <c r="L15" s="24"/>
      <c r="M15" s="24"/>
      <c r="N15" s="24"/>
      <c r="O15" s="80"/>
      <c r="P15" s="88">
        <f>Z15</f>
        <v>133500</v>
      </c>
      <c r="Q15" s="24"/>
      <c r="R15" s="24"/>
      <c r="S15" s="24"/>
      <c r="T15" s="24"/>
      <c r="U15" s="24"/>
      <c r="V15" s="24"/>
      <c r="W15" s="24"/>
      <c r="X15" s="24"/>
      <c r="Y15" s="80"/>
      <c r="Z15" s="103">
        <v>133500</v>
      </c>
    </row>
    <row r="16" spans="1:26" ht="15">
      <c r="A16" s="95" t="s">
        <v>45</v>
      </c>
      <c r="B16" s="90" t="s">
        <v>52</v>
      </c>
      <c r="C16" s="86" t="s">
        <v>43</v>
      </c>
      <c r="D16" s="86" t="s">
        <v>47</v>
      </c>
      <c r="E16" s="86" t="s">
        <v>24</v>
      </c>
      <c r="F16" s="86" t="s">
        <v>53</v>
      </c>
      <c r="G16" s="48" t="s">
        <v>39</v>
      </c>
      <c r="H16" s="34"/>
      <c r="I16" s="43"/>
      <c r="J16" s="84">
        <f>O16</f>
        <v>0</v>
      </c>
      <c r="K16" s="35"/>
      <c r="L16" s="37"/>
      <c r="M16" s="36"/>
      <c r="N16" s="75"/>
      <c r="O16" s="75"/>
      <c r="P16" s="58">
        <f>T16</f>
        <v>25000</v>
      </c>
      <c r="Q16" s="52"/>
      <c r="R16" s="53"/>
      <c r="S16" s="53"/>
      <c r="T16" s="74">
        <v>25000</v>
      </c>
      <c r="U16" s="54"/>
      <c r="V16" s="55"/>
      <c r="W16" s="56"/>
      <c r="X16" s="55"/>
      <c r="Y16" s="57"/>
      <c r="Z16" s="104"/>
    </row>
    <row r="17" spans="1:26" ht="15">
      <c r="A17" s="95" t="s">
        <v>34</v>
      </c>
      <c r="B17" s="90" t="s">
        <v>42</v>
      </c>
      <c r="C17" s="86" t="s">
        <v>43</v>
      </c>
      <c r="D17" s="86" t="s">
        <v>54</v>
      </c>
      <c r="E17" s="86" t="s">
        <v>24</v>
      </c>
      <c r="F17" s="86" t="s">
        <v>44</v>
      </c>
      <c r="G17" s="48" t="s">
        <v>39</v>
      </c>
      <c r="H17" s="34"/>
      <c r="I17" s="43"/>
      <c r="J17" s="84">
        <f>O17</f>
        <v>25000</v>
      </c>
      <c r="K17" s="35"/>
      <c r="L17" s="37"/>
      <c r="M17" s="36"/>
      <c r="N17" s="87"/>
      <c r="O17" s="87">
        <v>25000</v>
      </c>
      <c r="P17" s="58">
        <f>T17</f>
        <v>0</v>
      </c>
      <c r="Q17" s="52"/>
      <c r="R17" s="53"/>
      <c r="S17" s="53"/>
      <c r="T17" s="74"/>
      <c r="U17" s="54"/>
      <c r="V17" s="55"/>
      <c r="W17" s="56"/>
      <c r="X17" s="55"/>
      <c r="Y17" s="57"/>
      <c r="Z17" s="104"/>
    </row>
    <row r="18" spans="1:26" ht="15">
      <c r="A18" s="95" t="s">
        <v>34</v>
      </c>
      <c r="B18" s="90" t="s">
        <v>42</v>
      </c>
      <c r="C18" s="86" t="s">
        <v>43</v>
      </c>
      <c r="D18" s="86" t="s">
        <v>47</v>
      </c>
      <c r="E18" s="86" t="s">
        <v>24</v>
      </c>
      <c r="F18" s="86" t="s">
        <v>44</v>
      </c>
      <c r="G18" s="48" t="s">
        <v>39</v>
      </c>
      <c r="H18" s="34"/>
      <c r="I18" s="43"/>
      <c r="J18" s="84">
        <f>N18+O18</f>
        <v>146400</v>
      </c>
      <c r="K18" s="35"/>
      <c r="L18" s="37"/>
      <c r="M18" s="36"/>
      <c r="N18" s="87">
        <v>30000</v>
      </c>
      <c r="O18" s="87">
        <v>116400</v>
      </c>
      <c r="P18" s="58">
        <f>T18</f>
        <v>0</v>
      </c>
      <c r="Q18" s="52"/>
      <c r="R18" s="53"/>
      <c r="S18" s="53"/>
      <c r="T18" s="74"/>
      <c r="U18" s="54"/>
      <c r="V18" s="55"/>
      <c r="W18" s="56"/>
      <c r="X18" s="55"/>
      <c r="Y18" s="57"/>
      <c r="Z18" s="104"/>
    </row>
    <row r="19" spans="1:26" ht="15">
      <c r="A19" s="96" t="s">
        <v>59</v>
      </c>
      <c r="B19" s="90" t="s">
        <v>60</v>
      </c>
      <c r="C19" s="86" t="s">
        <v>43</v>
      </c>
      <c r="D19" s="86" t="s">
        <v>49</v>
      </c>
      <c r="E19" s="86" t="s">
        <v>61</v>
      </c>
      <c r="F19" s="86" t="s">
        <v>62</v>
      </c>
      <c r="G19" s="48" t="s">
        <v>39</v>
      </c>
      <c r="H19" s="34"/>
      <c r="I19" s="43"/>
      <c r="J19" s="84">
        <f>O19</f>
        <v>20000</v>
      </c>
      <c r="K19" s="35"/>
      <c r="L19" s="37"/>
      <c r="M19" s="36"/>
      <c r="N19" s="87"/>
      <c r="O19" s="87">
        <v>20000</v>
      </c>
      <c r="P19" s="58"/>
      <c r="Q19" s="52"/>
      <c r="R19" s="53"/>
      <c r="S19" s="53"/>
      <c r="T19" s="77"/>
      <c r="U19" s="54"/>
      <c r="V19" s="55"/>
      <c r="W19" s="56"/>
      <c r="X19" s="55"/>
      <c r="Y19" s="57"/>
      <c r="Z19" s="104"/>
    </row>
    <row r="20" spans="1:26" ht="15">
      <c r="A20" s="96" t="s">
        <v>55</v>
      </c>
      <c r="B20" s="90" t="s">
        <v>56</v>
      </c>
      <c r="C20" s="86" t="s">
        <v>43</v>
      </c>
      <c r="D20" s="86" t="s">
        <v>49</v>
      </c>
      <c r="E20" s="86" t="s">
        <v>24</v>
      </c>
      <c r="F20" s="86" t="s">
        <v>46</v>
      </c>
      <c r="G20" s="48" t="s">
        <v>39</v>
      </c>
      <c r="H20" s="34"/>
      <c r="I20" s="43"/>
      <c r="J20" s="84">
        <f>O20</f>
        <v>0</v>
      </c>
      <c r="K20" s="35"/>
      <c r="L20" s="37"/>
      <c r="M20" s="36"/>
      <c r="N20" s="75"/>
      <c r="O20" s="75"/>
      <c r="P20" s="58">
        <f>Z20</f>
        <v>10308.95</v>
      </c>
      <c r="Q20" s="52"/>
      <c r="R20" s="53"/>
      <c r="S20" s="53"/>
      <c r="T20" s="77"/>
      <c r="U20" s="54"/>
      <c r="V20" s="55"/>
      <c r="W20" s="56"/>
      <c r="X20" s="55"/>
      <c r="Y20" s="57"/>
      <c r="Z20" s="105">
        <v>10308.95</v>
      </c>
    </row>
    <row r="21" spans="1:26" ht="15">
      <c r="A21" s="96" t="s">
        <v>55</v>
      </c>
      <c r="B21" s="90" t="s">
        <v>56</v>
      </c>
      <c r="C21" s="86" t="s">
        <v>57</v>
      </c>
      <c r="D21" s="86" t="s">
        <v>58</v>
      </c>
      <c r="E21" s="86" t="s">
        <v>24</v>
      </c>
      <c r="F21" s="86" t="s">
        <v>46</v>
      </c>
      <c r="G21" s="48" t="s">
        <v>39</v>
      </c>
      <c r="H21" s="34"/>
      <c r="I21" s="43"/>
      <c r="J21" s="84">
        <f>O21</f>
        <v>10308.95</v>
      </c>
      <c r="K21" s="35"/>
      <c r="L21" s="37"/>
      <c r="M21" s="36"/>
      <c r="N21" s="75"/>
      <c r="O21" s="75">
        <v>10308.95</v>
      </c>
      <c r="P21" s="58">
        <f>Z21</f>
        <v>0</v>
      </c>
      <c r="Q21" s="52"/>
      <c r="R21" s="53"/>
      <c r="S21" s="53"/>
      <c r="T21" s="77"/>
      <c r="U21" s="54"/>
      <c r="V21" s="55"/>
      <c r="W21" s="56"/>
      <c r="X21" s="55"/>
      <c r="Y21" s="57"/>
      <c r="Z21" s="105"/>
    </row>
    <row r="22" spans="1:26" ht="15.75" thickBot="1">
      <c r="A22" s="97"/>
      <c r="B22" s="90" t="s">
        <v>40</v>
      </c>
      <c r="C22" s="69"/>
      <c r="D22" s="69"/>
      <c r="E22" s="70"/>
      <c r="F22" s="70"/>
      <c r="G22" s="70"/>
      <c r="H22" s="71"/>
      <c r="I22" s="71"/>
      <c r="J22" s="50">
        <f>J17+J18+J19+J20+J21</f>
        <v>201708.95</v>
      </c>
      <c r="K22" s="45"/>
      <c r="L22" s="45"/>
      <c r="M22" s="45"/>
      <c r="N22" s="50">
        <f>N17+N18+N19+N20+N21</f>
        <v>30000</v>
      </c>
      <c r="O22" s="60">
        <f>O17+O18+O19+O20+O21</f>
        <v>171708.95</v>
      </c>
      <c r="P22" s="106">
        <f>SUM(P15:P20)</f>
        <v>168808.95</v>
      </c>
      <c r="Q22" s="107"/>
      <c r="R22" s="107"/>
      <c r="S22" s="107"/>
      <c r="T22" s="108">
        <f>SUM(T15:T20)</f>
        <v>25000</v>
      </c>
      <c r="U22" s="109"/>
      <c r="V22" s="110"/>
      <c r="W22" s="111"/>
      <c r="X22" s="110"/>
      <c r="Y22" s="112"/>
      <c r="Z22" s="113">
        <f>SUM(Z15:Z20)</f>
        <v>143808.95</v>
      </c>
    </row>
    <row r="23" spans="1:26" ht="15.75" hidden="1" thickBot="1">
      <c r="A23" s="91"/>
      <c r="B23" s="46" t="s">
        <v>8</v>
      </c>
      <c r="C23" s="64"/>
      <c r="D23" s="64"/>
      <c r="E23" s="64"/>
      <c r="F23" s="65"/>
      <c r="G23" s="66"/>
      <c r="H23" s="67" t="s">
        <v>25</v>
      </c>
      <c r="I23" s="68"/>
      <c r="J23" s="46">
        <f>SUM(J18:J22)</f>
        <v>378417.9</v>
      </c>
      <c r="K23" s="46" t="e">
        <f>#REF!</f>
        <v>#REF!</v>
      </c>
      <c r="L23" s="46" t="e">
        <f>#REF!</f>
        <v>#REF!</v>
      </c>
      <c r="M23" s="46">
        <f>SUM(M18:M22)</f>
        <v>0</v>
      </c>
      <c r="N23" s="46" t="e">
        <f>#REF!+#REF!</f>
        <v>#REF!</v>
      </c>
      <c r="O23" s="46" t="e">
        <f>#REF!+#REF!+#REF!+#REF!+#REF!</f>
        <v>#REF!</v>
      </c>
      <c r="P23" s="46">
        <f>SUM(P18:P22)</f>
        <v>179117.90000000002</v>
      </c>
      <c r="Q23" s="46"/>
      <c r="R23" s="46"/>
      <c r="S23" s="46"/>
      <c r="T23" s="46">
        <f>SUM(T18:T22)</f>
        <v>25000</v>
      </c>
      <c r="U23" s="99"/>
      <c r="V23" s="100"/>
      <c r="W23" s="101"/>
      <c r="X23" s="100"/>
      <c r="Y23" s="102"/>
      <c r="Z23" s="78"/>
    </row>
    <row r="24" spans="1:26" s="9" customFormat="1" ht="15.75" hidden="1">
      <c r="A24" s="44"/>
      <c r="B24"/>
      <c r="C24"/>
      <c r="D24"/>
      <c r="E24"/>
      <c r="F24"/>
      <c r="G24"/>
      <c r="H24"/>
      <c r="I24"/>
      <c r="J24"/>
      <c r="K24"/>
      <c r="L24"/>
      <c r="M24"/>
      <c r="N24"/>
      <c r="O24" s="20"/>
      <c r="P24"/>
      <c r="Q24"/>
      <c r="R24"/>
      <c r="S24"/>
      <c r="T24"/>
      <c r="U24" s="54"/>
      <c r="V24" s="55"/>
      <c r="W24" s="56"/>
      <c r="X24" s="55"/>
      <c r="Y24" s="57"/>
      <c r="Z24" s="78"/>
    </row>
    <row r="25" spans="1:26" s="12" customFormat="1" ht="15" hidden="1">
      <c r="A25" s="4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54"/>
      <c r="V25" s="55"/>
      <c r="W25" s="56"/>
      <c r="X25" s="55"/>
      <c r="Y25" s="57"/>
      <c r="Z25" s="78"/>
    </row>
    <row r="26" spans="1:26" s="12" customFormat="1" ht="15.75" hidden="1">
      <c r="A26" s="38"/>
      <c r="B26" s="49"/>
      <c r="C26" s="49"/>
      <c r="D26" s="49"/>
      <c r="E26" s="49"/>
      <c r="F26" s="49"/>
      <c r="G26" s="49"/>
      <c r="H26" s="49"/>
      <c r="I26" s="22"/>
      <c r="J26"/>
      <c r="K26"/>
      <c r="L26"/>
      <c r="M26"/>
      <c r="N26"/>
      <c r="O26"/>
      <c r="P26"/>
      <c r="Q26"/>
      <c r="R26"/>
      <c r="S26"/>
      <c r="T26"/>
      <c r="U26" s="54"/>
      <c r="V26" s="55"/>
      <c r="W26" s="56"/>
      <c r="X26" s="55"/>
      <c r="Y26" s="57"/>
      <c r="Z26" s="78"/>
    </row>
    <row r="27" spans="1:26" s="12" customFormat="1" ht="18.75" hidden="1" thickBot="1">
      <c r="A27" s="39"/>
      <c r="B27" s="49"/>
      <c r="C27" s="49"/>
      <c r="D27" s="49"/>
      <c r="E27" s="49"/>
      <c r="F27" s="49"/>
      <c r="G27" s="49"/>
      <c r="H27" s="49"/>
      <c r="I27" s="19"/>
      <c r="J27" s="10"/>
      <c r="K27"/>
      <c r="L27"/>
      <c r="M27"/>
      <c r="N27"/>
      <c r="O27"/>
      <c r="P27" s="119"/>
      <c r="Q27" s="119"/>
      <c r="R27" s="119"/>
      <c r="S27" s="119"/>
      <c r="T27" s="119"/>
      <c r="U27" s="54"/>
      <c r="V27" s="55"/>
      <c r="W27" s="56"/>
      <c r="X27" s="55"/>
      <c r="Y27" s="57"/>
      <c r="Z27" s="78"/>
    </row>
    <row r="28" spans="1:28" s="12" customFormat="1" ht="1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54"/>
      <c r="V28" s="55"/>
      <c r="W28" s="56"/>
      <c r="X28" s="55"/>
      <c r="Y28" s="57"/>
      <c r="Z28" s="78"/>
      <c r="AA28" s="31"/>
      <c r="AB28" s="31"/>
    </row>
    <row r="29" spans="1:28" s="12" customFormat="1" ht="1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4"/>
      <c r="V29" s="55"/>
      <c r="W29" s="56"/>
      <c r="X29" s="55"/>
      <c r="Y29" s="57"/>
      <c r="Z29" s="78"/>
      <c r="AA29" s="31"/>
      <c r="AB29" s="31"/>
    </row>
    <row r="30" spans="1:28" s="12" customFormat="1" ht="15" hidden="1">
      <c r="A30" s="49" t="s">
        <v>27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54"/>
      <c r="V30" s="55"/>
      <c r="W30" s="56"/>
      <c r="X30" s="55"/>
      <c r="Y30" s="57"/>
      <c r="Z30" s="78"/>
      <c r="AA30" s="31"/>
      <c r="AB30" s="31"/>
    </row>
    <row r="31" spans="1:28" s="12" customFormat="1" ht="15" hidden="1">
      <c r="A31" s="49" t="s">
        <v>28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59"/>
      <c r="V31" s="50"/>
      <c r="W31" s="50"/>
      <c r="X31" s="50"/>
      <c r="Y31" s="60"/>
      <c r="Z31" s="63"/>
      <c r="AA31" s="31"/>
      <c r="AB31" s="31"/>
    </row>
    <row r="32" spans="1:28" s="12" customFormat="1" ht="1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59"/>
      <c r="V32" s="50"/>
      <c r="W32" s="50"/>
      <c r="X32" s="50"/>
      <c r="Y32" s="60"/>
      <c r="Z32" s="63"/>
      <c r="AA32" s="31"/>
      <c r="AB32" s="31"/>
    </row>
    <row r="33" spans="1:28" s="12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62"/>
      <c r="V33" s="61"/>
      <c r="W33" s="61"/>
      <c r="X33" s="61"/>
      <c r="Y33" s="63"/>
      <c r="Z33" s="63"/>
      <c r="AA33" s="31"/>
      <c r="AB33" s="31"/>
    </row>
    <row r="34" spans="1:28" s="12" customFormat="1" ht="15.75">
      <c r="A34"/>
      <c r="B34"/>
      <c r="C34"/>
      <c r="D34"/>
      <c r="E34" s="8" t="s">
        <v>48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2"/>
      <c r="V34" s="61"/>
      <c r="W34" s="61"/>
      <c r="X34" s="61"/>
      <c r="Y34" s="63"/>
      <c r="Z34" s="63"/>
      <c r="AA34" s="31"/>
      <c r="AB34" s="31"/>
    </row>
    <row r="35" spans="1:28" s="12" customFormat="1" ht="15.75" thickBot="1">
      <c r="A35"/>
      <c r="B35"/>
      <c r="C35"/>
      <c r="D35"/>
      <c r="E35"/>
      <c r="F35"/>
      <c r="G35" s="40"/>
      <c r="H35"/>
      <c r="I35"/>
      <c r="J35"/>
      <c r="K35"/>
      <c r="L35"/>
      <c r="M35"/>
      <c r="N35"/>
      <c r="O35"/>
      <c r="P35"/>
      <c r="Q35"/>
      <c r="R35"/>
      <c r="S35"/>
      <c r="T35"/>
      <c r="U35" s="46"/>
      <c r="V35" s="46"/>
      <c r="W35" s="46"/>
      <c r="X35" s="46"/>
      <c r="Y35" s="46"/>
      <c r="Z35" s="79"/>
      <c r="AA35" s="31"/>
      <c r="AB35" s="31"/>
    </row>
    <row r="36" spans="1:28" s="12" customFormat="1" ht="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31"/>
      <c r="AB36" s="31"/>
    </row>
    <row r="37" spans="1:28" s="12" customFormat="1" ht="1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31"/>
      <c r="AB37" s="31"/>
    </row>
    <row r="38" spans="1:28" s="12" customFormat="1" ht="1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31"/>
      <c r="AB38" s="31"/>
    </row>
    <row r="39" spans="1:28" s="12" customFormat="1" ht="15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0"/>
      <c r="V39" s="10"/>
      <c r="W39"/>
      <c r="X39"/>
      <c r="Y39"/>
      <c r="Z39"/>
      <c r="AA39" s="31"/>
      <c r="AB39" s="31"/>
    </row>
    <row r="40" spans="1:28" s="12" customFormat="1" ht="15" hidden="1">
      <c r="A40" s="41" t="s">
        <v>29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31"/>
      <c r="AB40" s="31"/>
    </row>
    <row r="41" spans="1:28" s="12" customFormat="1" ht="15.75" customHeight="1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31"/>
      <c r="AB41" s="31"/>
    </row>
    <row r="42" spans="27:28" ht="15.75" customHeight="1" hidden="1">
      <c r="AA42" s="32"/>
      <c r="AB42" s="32"/>
    </row>
    <row r="43" spans="27:28" ht="14.25" customHeight="1" hidden="1">
      <c r="AA43" s="32"/>
      <c r="AB43" s="32"/>
    </row>
    <row r="44" spans="27:28" ht="12.75" hidden="1">
      <c r="AA44" s="32"/>
      <c r="AB44" s="32"/>
    </row>
    <row r="45" spans="27:28" ht="12.75" hidden="1">
      <c r="AA45" s="32"/>
      <c r="AB45" s="32"/>
    </row>
    <row r="46" spans="27:28" ht="12.75" hidden="1">
      <c r="AA46" s="32"/>
      <c r="AB46" s="32"/>
    </row>
    <row r="47" spans="27:28" ht="12.75" hidden="1">
      <c r="AA47" s="32"/>
      <c r="AB47" s="32"/>
    </row>
    <row r="48" spans="27:28" ht="12.75" hidden="1">
      <c r="AA48" s="32"/>
      <c r="AB48" s="32"/>
    </row>
    <row r="49" spans="27:28" ht="12.75" hidden="1">
      <c r="AA49" s="32"/>
      <c r="AB49" s="32"/>
    </row>
    <row r="50" spans="27:28" ht="12.75" hidden="1">
      <c r="AA50" s="32"/>
      <c r="AB50" s="32"/>
    </row>
    <row r="51" spans="27:28" ht="12.75" hidden="1">
      <c r="AA51" s="32"/>
      <c r="AB51" s="32"/>
    </row>
    <row r="52" spans="27:28" ht="12.75" hidden="1">
      <c r="AA52" s="32"/>
      <c r="AB52" s="32"/>
    </row>
    <row r="53" spans="3:28" ht="14.25" hidden="1">
      <c r="C53" s="11" t="s">
        <v>30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31</v>
      </c>
      <c r="Q53" s="11"/>
      <c r="R53" s="11"/>
      <c r="S53" s="11"/>
      <c r="T53" s="11"/>
      <c r="AA53" s="32"/>
      <c r="AB53" s="32"/>
    </row>
    <row r="54" spans="27:28" ht="12.75" hidden="1">
      <c r="AA54" s="32"/>
      <c r="AB54" s="32"/>
    </row>
    <row r="55" spans="2:28" ht="12.75" hidden="1">
      <c r="B55" s="47"/>
      <c r="C55" s="47"/>
      <c r="D55" s="47"/>
      <c r="E55" s="47"/>
      <c r="F55" s="47"/>
      <c r="AA55" s="32"/>
      <c r="AB55" s="32"/>
    </row>
    <row r="56" spans="1:28" s="11" customFormat="1" ht="14.25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33"/>
      <c r="AB56" s="33"/>
    </row>
    <row r="57" spans="27:28" ht="12.75" hidden="1">
      <c r="AA57" s="32"/>
      <c r="AB57" s="32"/>
    </row>
    <row r="58" ht="12.75" hidden="1"/>
    <row r="59" ht="12.75" hidden="1">
      <c r="A59" s="47" t="s">
        <v>32</v>
      </c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20" ht="12.75" hidden="1">
      <c r="D71" s="114" t="s">
        <v>33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spans="6:16" ht="12.75" hidden="1">
      <c r="F79" s="41" t="s">
        <v>35</v>
      </c>
      <c r="P79" s="41" t="s">
        <v>36</v>
      </c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103" ht="13.5" thickBot="1"/>
    <row r="104" ht="13.5" thickBot="1">
      <c r="P104" s="83"/>
    </row>
  </sheetData>
  <sheetProtection/>
  <mergeCells count="13">
    <mergeCell ref="D71:T71"/>
    <mergeCell ref="P27:T27"/>
    <mergeCell ref="J11:O11"/>
    <mergeCell ref="K12:O12"/>
    <mergeCell ref="P11:Z11"/>
    <mergeCell ref="S12:Z12"/>
    <mergeCell ref="Z13:Z14"/>
    <mergeCell ref="G10:P10"/>
    <mergeCell ref="A9:Y9"/>
    <mergeCell ref="K1:T1"/>
    <mergeCell ref="K2:T2"/>
    <mergeCell ref="K3:T3"/>
    <mergeCell ref="A8:Z8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Own</cp:lastModifiedBy>
  <cp:lastPrinted>2022-06-27T06:56:16Z</cp:lastPrinted>
  <dcterms:created xsi:type="dcterms:W3CDTF">1996-10-08T23:32:33Z</dcterms:created>
  <dcterms:modified xsi:type="dcterms:W3CDTF">2022-06-27T06:56:39Z</dcterms:modified>
  <cp:category/>
  <cp:version/>
  <cp:contentType/>
  <cp:contentStatus/>
</cp:coreProperties>
</file>